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610" windowHeight="8055" activeTab="4"/>
  </bookViews>
  <sheets>
    <sheet name="2011春" sheetId="1" r:id="rId1"/>
    <sheet name="Ⅰ部・入替結果" sheetId="2" r:id="rId2"/>
    <sheet name="Ⅱ部結果" sheetId="3" r:id="rId3"/>
    <sheet name="新人戦" sheetId="4" r:id="rId4"/>
    <sheet name="2011秋1部" sheetId="5" r:id="rId5"/>
    <sheet name="秋2部" sheetId="6" r:id="rId6"/>
    <sheet name="Sheet3" sheetId="7" r:id="rId7"/>
  </sheets>
  <definedNames>
    <definedName name="_xlnm.Print_Area" localSheetId="0">'2011春'!$A$1:$N$89</definedName>
  </definedNames>
  <calcPr fullCalcOnLoad="1"/>
</workbook>
</file>

<file path=xl/sharedStrings.xml><?xml version="1.0" encoding="utf-8"?>
<sst xmlns="http://schemas.openxmlformats.org/spreadsheetml/2006/main" count="3295" uniqueCount="1666">
  <si>
    <t>兵頭　田代</t>
  </si>
  <si>
    <t>熊谷　中村</t>
  </si>
  <si>
    <t>田代　渡邉</t>
  </si>
  <si>
    <t>藤墳　吉川</t>
  </si>
  <si>
    <t>県立大88－60呉高専</t>
  </si>
  <si>
    <t>県立大B101－34尾道</t>
  </si>
  <si>
    <t>福平106－71県広島</t>
  </si>
  <si>
    <t>近大工88－53市立</t>
  </si>
  <si>
    <t>修道法71－72学教</t>
  </si>
  <si>
    <t>法経済75－81国際東</t>
  </si>
  <si>
    <t>県三原48－45国際呉</t>
  </si>
  <si>
    <t>学教75－67国際</t>
  </si>
  <si>
    <t>88-60</t>
  </si>
  <si>
    <t>60-88</t>
  </si>
  <si>
    <t>88-53</t>
  </si>
  <si>
    <t>53-88</t>
  </si>
  <si>
    <t>75-81</t>
  </si>
  <si>
    <t>81-75</t>
  </si>
  <si>
    <t>岩田　渡邉</t>
  </si>
  <si>
    <t>山崎　佐久間</t>
  </si>
  <si>
    <t>岩田　樋口</t>
  </si>
  <si>
    <t>田代　中村</t>
  </si>
  <si>
    <t>奈須　渡邉</t>
  </si>
  <si>
    <t>佐久間　中野</t>
  </si>
  <si>
    <t>高田　奈須</t>
  </si>
  <si>
    <t>佐藤　三宅</t>
  </si>
  <si>
    <t>小林　渡邉</t>
  </si>
  <si>
    <t>広末　佐久間</t>
  </si>
  <si>
    <t>小林　中村</t>
  </si>
  <si>
    <t>福平90－71県立大</t>
  </si>
  <si>
    <t>県広島61－94尾道</t>
  </si>
  <si>
    <t>法経済66－109工大</t>
  </si>
  <si>
    <t>修道112－65修道法</t>
  </si>
  <si>
    <t>学教65－67医学</t>
  </si>
  <si>
    <t>経大79－73国際呉</t>
  </si>
  <si>
    <t>広大88－53福平</t>
  </si>
  <si>
    <t>90-71</t>
  </si>
  <si>
    <t>71-90</t>
  </si>
  <si>
    <t>61-94</t>
  </si>
  <si>
    <t>94-61</t>
  </si>
  <si>
    <t>66-109</t>
  </si>
  <si>
    <t>109-66</t>
  </si>
  <si>
    <t>福平73－57尾道</t>
  </si>
  <si>
    <t>文教73－48医学</t>
  </si>
  <si>
    <t>近大工79－50歯学</t>
  </si>
  <si>
    <t>73-57</t>
  </si>
  <si>
    <t>57-73</t>
  </si>
  <si>
    <t>79-50</t>
  </si>
  <si>
    <t>50-79</t>
  </si>
  <si>
    <t>国際呉68－78広大</t>
  </si>
  <si>
    <t>修道98－75医学</t>
  </si>
  <si>
    <t>国学125－83修道法</t>
  </si>
  <si>
    <t>広大70－39女学院</t>
  </si>
  <si>
    <t>奈須　中野</t>
  </si>
  <si>
    <t>藤墳　田代</t>
  </si>
  <si>
    <t>安原　森山</t>
  </si>
  <si>
    <t>吉川　中村</t>
  </si>
  <si>
    <t>田代　吉川</t>
  </si>
  <si>
    <t>藤墳　奈須</t>
  </si>
  <si>
    <t>佐久間　安原</t>
  </si>
  <si>
    <t>県広島88－68呉高専</t>
  </si>
  <si>
    <t>文化93－64医学</t>
  </si>
  <si>
    <t>88-68</t>
  </si>
  <si>
    <t>68-88</t>
  </si>
  <si>
    <t>国学78－70文化</t>
  </si>
  <si>
    <t>経大64－69学教</t>
  </si>
  <si>
    <t>経大83－74県立大B</t>
  </si>
  <si>
    <t>福平85－71福山</t>
  </si>
  <si>
    <t>県立大84－55尾道</t>
  </si>
  <si>
    <t>尾道45－58県立大A</t>
  </si>
  <si>
    <t>修道経85－78文化</t>
  </si>
  <si>
    <t>文教77－73安田</t>
  </si>
  <si>
    <t>文化99－69女学院</t>
  </si>
  <si>
    <t>経大91－79修道法</t>
  </si>
  <si>
    <t>近大工71－60法経済</t>
  </si>
  <si>
    <t>85-71</t>
  </si>
  <si>
    <t>71-85</t>
  </si>
  <si>
    <t>84-55</t>
  </si>
  <si>
    <t>55-84</t>
  </si>
  <si>
    <t>71-60</t>
  </si>
  <si>
    <t>60-71</t>
  </si>
  <si>
    <t>佐藤　樋口</t>
  </si>
  <si>
    <t>奈須　吉川</t>
  </si>
  <si>
    <t>渡辺　吉川</t>
  </si>
  <si>
    <t>望月　佐久間</t>
  </si>
  <si>
    <t>佐藤　熊本</t>
  </si>
  <si>
    <t>望月　奈須</t>
  </si>
  <si>
    <t>田代　樋口</t>
  </si>
  <si>
    <t>佐久間　吉川</t>
  </si>
  <si>
    <t>吉岡　奈須</t>
  </si>
  <si>
    <t>63-54</t>
  </si>
  <si>
    <t>54-63</t>
  </si>
  <si>
    <t>84-79</t>
  </si>
  <si>
    <t>79-84</t>
  </si>
  <si>
    <t>国際呉78－84国学</t>
  </si>
  <si>
    <t>福平64－71文教</t>
  </si>
  <si>
    <t>経大81－67文化</t>
  </si>
  <si>
    <t>修道102－69修道経</t>
  </si>
  <si>
    <t>近大工82ー57国際東</t>
  </si>
  <si>
    <t>県広島86－88福山</t>
  </si>
  <si>
    <t>工大118－30歯学</t>
  </si>
  <si>
    <t>国際呉66－74尾道</t>
  </si>
  <si>
    <t>県立大B74－55国際呉</t>
  </si>
  <si>
    <t>経大90－53国際</t>
  </si>
  <si>
    <t>近大工63－54県三原</t>
  </si>
  <si>
    <t>女学院69－50医学</t>
  </si>
  <si>
    <t>福平62－74安田</t>
  </si>
  <si>
    <t>広大87－82医学</t>
  </si>
  <si>
    <t>国際呉85－82修道法</t>
  </si>
  <si>
    <t>82-57</t>
  </si>
  <si>
    <t>57-82</t>
  </si>
  <si>
    <t>88-86</t>
  </si>
  <si>
    <t>86-88</t>
  </si>
  <si>
    <t>118-30</t>
  </si>
  <si>
    <t>30-118</t>
  </si>
  <si>
    <t>中村　中村</t>
  </si>
  <si>
    <t>太田　森山</t>
  </si>
  <si>
    <t>佐藤　中村</t>
  </si>
  <si>
    <t>兵頭　中野</t>
  </si>
  <si>
    <t>太田　奈須</t>
  </si>
  <si>
    <t>中村　中野</t>
  </si>
  <si>
    <t>国際78－51県立大A</t>
  </si>
  <si>
    <t>近大工86－64工大</t>
  </si>
  <si>
    <t>県三原53－71県立大B</t>
  </si>
  <si>
    <t>修道法84－94修道経</t>
  </si>
  <si>
    <t>県三原83－58歯学</t>
  </si>
  <si>
    <t>86-64</t>
  </si>
  <si>
    <t>64-86</t>
  </si>
  <si>
    <t>83-58</t>
  </si>
  <si>
    <t>58-83</t>
  </si>
  <si>
    <t>福山115－55呉高専</t>
  </si>
  <si>
    <t>法経済94－82県三原</t>
  </si>
  <si>
    <t>県立大B96－32県立大A</t>
  </si>
  <si>
    <t>県広島91－93県立大</t>
  </si>
  <si>
    <t>国学101－98修道経</t>
  </si>
  <si>
    <t>国際80－68国際呉</t>
  </si>
  <si>
    <t>115-55</t>
  </si>
  <si>
    <t>55-115</t>
  </si>
  <si>
    <t>94-82</t>
  </si>
  <si>
    <t>82-94</t>
  </si>
  <si>
    <t>91-93</t>
  </si>
  <si>
    <t>93-91</t>
  </si>
  <si>
    <t>尾道87－76海保</t>
  </si>
  <si>
    <t>市立71－70歯学</t>
  </si>
  <si>
    <t>県三原86－41尾道</t>
  </si>
  <si>
    <t>福平102－75呉高専</t>
  </si>
  <si>
    <t>学教87－35県立大A</t>
  </si>
  <si>
    <t>経大102－30国際呉</t>
  </si>
  <si>
    <t>医学86－65文化</t>
  </si>
  <si>
    <t>福平99－53医学</t>
  </si>
  <si>
    <t>修道100－85国学</t>
  </si>
  <si>
    <t>修道法63－97広大</t>
  </si>
  <si>
    <t>87-76</t>
  </si>
  <si>
    <t>76-87</t>
  </si>
  <si>
    <t>71-70</t>
  </si>
  <si>
    <t>70-71</t>
  </si>
  <si>
    <t>102-75</t>
  </si>
  <si>
    <t>75-102</t>
  </si>
  <si>
    <t>県立大B81－58国際</t>
  </si>
  <si>
    <t>学教58－67経大</t>
  </si>
  <si>
    <t>国際東63－92工大</t>
  </si>
  <si>
    <t>呉高専65－67海保</t>
  </si>
  <si>
    <t>63-92</t>
  </si>
  <si>
    <t>92-63</t>
  </si>
  <si>
    <t>広大64－30文教</t>
  </si>
  <si>
    <t>福平90－73女学院</t>
  </si>
  <si>
    <t>国際呉84－77医学</t>
  </si>
  <si>
    <t>経大87－71国学</t>
  </si>
  <si>
    <t>広大86－58学教</t>
  </si>
  <si>
    <t>女Ⅱ</t>
  </si>
  <si>
    <t>岩田　中野</t>
  </si>
  <si>
    <t>佐藤　中野</t>
  </si>
  <si>
    <t>井上　田代</t>
  </si>
  <si>
    <t>中島　佐藤</t>
  </si>
  <si>
    <t>田代　中野</t>
  </si>
  <si>
    <t>広末　森山</t>
  </si>
  <si>
    <t>藤墳　渡辺</t>
  </si>
  <si>
    <t>佐藤　中原</t>
  </si>
  <si>
    <t>県立大109－65海保</t>
  </si>
  <si>
    <t>法経済81－71歯学</t>
  </si>
  <si>
    <t>市立69－60県三原</t>
  </si>
  <si>
    <t>国際呉66－56県立大A</t>
  </si>
  <si>
    <t>国際東62－73県三原</t>
  </si>
  <si>
    <t>県広島102－56海保</t>
  </si>
  <si>
    <t>学教77－69修道経</t>
  </si>
  <si>
    <t>広大102－28医学</t>
  </si>
  <si>
    <t>修道法76－82医学</t>
  </si>
  <si>
    <t>福山95－57尾道</t>
  </si>
  <si>
    <t>医学92－83修道経</t>
  </si>
  <si>
    <t>学教59－87県立大B</t>
  </si>
  <si>
    <t>109-65</t>
  </si>
  <si>
    <t>65-109</t>
  </si>
  <si>
    <t>81-71</t>
  </si>
  <si>
    <t>71-81</t>
  </si>
  <si>
    <t>69-60</t>
  </si>
  <si>
    <t>60-69</t>
  </si>
  <si>
    <t>62-73</t>
  </si>
  <si>
    <t>73-62</t>
  </si>
  <si>
    <t>102-56</t>
  </si>
  <si>
    <t>56-102</t>
  </si>
  <si>
    <t>95-57</t>
  </si>
  <si>
    <t>57-95</t>
  </si>
  <si>
    <t>佐久間　中村</t>
  </si>
  <si>
    <t>山住　渡辺</t>
  </si>
  <si>
    <t>花岡　奈須</t>
  </si>
  <si>
    <t>山住　藤墳</t>
  </si>
  <si>
    <t>中島　中野</t>
  </si>
  <si>
    <t>田代　渡辺</t>
  </si>
  <si>
    <t>藤墳　中村</t>
  </si>
  <si>
    <t>男子Ⅱ部プレーオフ3決</t>
  </si>
  <si>
    <t>男子Ⅱ部プレーオフ決勝</t>
  </si>
  <si>
    <t>佐藤　中島</t>
  </si>
  <si>
    <t>太田　佐藤</t>
  </si>
  <si>
    <t>近大工72－50福山</t>
  </si>
  <si>
    <t>安田76－65医学</t>
  </si>
  <si>
    <t>県三原88－50国際</t>
  </si>
  <si>
    <t>福平96－75工大</t>
  </si>
  <si>
    <t>国学97－95医学</t>
  </si>
  <si>
    <t>福山73－91工大</t>
  </si>
  <si>
    <t>福平84－75近大工</t>
  </si>
  <si>
    <t>修道97－56国際呉</t>
  </si>
  <si>
    <t>経大75－78修道経</t>
  </si>
  <si>
    <t>女学院68－60安田</t>
  </si>
  <si>
    <t>国学82－76学教</t>
  </si>
  <si>
    <t>○男子Ⅰ部順位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</si>
  <si>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</si>
  <si>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</si>
  <si>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</si>
  <si>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</si>
  <si>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</si>
  <si>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</si>
  <si>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</si>
  <si>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</si>
  <si>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</si>
  <si>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</si>
  <si>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広島修道大学</t>
  </si>
  <si>
    <t>広島国際大学　呉キャンパス</t>
  </si>
  <si>
    <t>広島大学　医学部</t>
  </si>
  <si>
    <t>広島大学　学校教育学部</t>
  </si>
  <si>
    <t>広島修道大学　経済科学部</t>
  </si>
  <si>
    <t>広島修道大学　法学部</t>
  </si>
  <si>
    <t>広島文化学園大学</t>
  </si>
  <si>
    <t>○女子Ⅰ部順位</t>
  </si>
  <si>
    <t>広島大学</t>
  </si>
  <si>
    <t>広島女学院大学</t>
  </si>
  <si>
    <t>広島文教女子大学</t>
  </si>
  <si>
    <t>安田女子大学</t>
  </si>
  <si>
    <t>福山平成大学</t>
  </si>
  <si>
    <t>広島修道大学（棄権）</t>
  </si>
  <si>
    <t>○男子Ⅰ部個人賞</t>
  </si>
  <si>
    <t>最優秀選手賞</t>
  </si>
  <si>
    <t>優秀選手賞</t>
  </si>
  <si>
    <t>敢闘賞</t>
  </si>
  <si>
    <t>得点王</t>
  </si>
  <si>
    <t>３Ｐ王</t>
  </si>
  <si>
    <t>○女子Ⅰ部個人賞</t>
  </si>
  <si>
    <t>○男子Ⅱ部A順位</t>
  </si>
  <si>
    <t>県立広島大学　広島キャンパス</t>
  </si>
  <si>
    <t>福山大学</t>
  </si>
  <si>
    <t>県立広島大学</t>
  </si>
  <si>
    <t>尾道大学</t>
  </si>
  <si>
    <t>海上保安大学校</t>
  </si>
  <si>
    <t>呉高等専門学校</t>
  </si>
  <si>
    <t>○男子Ⅱ部A個人賞</t>
  </si>
  <si>
    <t>○男子Ⅱ部B順位</t>
  </si>
  <si>
    <t>○男子Ⅱ部B個人賞</t>
  </si>
  <si>
    <t>近畿大学　工学部</t>
  </si>
  <si>
    <t>広島工業大学</t>
  </si>
  <si>
    <t>広島国際大学　東広島キャンパス</t>
  </si>
  <si>
    <t>広島大学　法経済学部</t>
  </si>
  <si>
    <t>広島市立大学</t>
  </si>
  <si>
    <t>県立広島大学　三原キャンパス</t>
  </si>
  <si>
    <t>広島大学　歯学部</t>
  </si>
  <si>
    <t>○女子Ⅱ部順位</t>
  </si>
  <si>
    <t>○女子Ⅱ部個人賞</t>
  </si>
  <si>
    <t>広島国際大学</t>
  </si>
  <si>
    <t>県立広島大学A</t>
  </si>
  <si>
    <t>広島国際大学　呉キャンパス</t>
  </si>
  <si>
    <t>○男子Ⅱ部プレーオフ</t>
  </si>
  <si>
    <t>福山平成大学</t>
  </si>
  <si>
    <t>近畿大学　工学部</t>
  </si>
  <si>
    <t>○入れ替え戦</t>
  </si>
  <si>
    <t>広島文化学園大学</t>
  </si>
  <si>
    <t>広島修道大学</t>
  </si>
  <si>
    <t>Ⅰ部昇格</t>
  </si>
  <si>
    <t>Ⅱ部降格</t>
  </si>
  <si>
    <t>広島修道大学 法学部</t>
  </si>
  <si>
    <t>小林　佐久間</t>
  </si>
  <si>
    <t>樋口　実紀子</t>
  </si>
  <si>
    <t>広島大学♯4</t>
  </si>
  <si>
    <t>広島文化学園大学♯4</t>
  </si>
  <si>
    <t>広島女学院大学♯18</t>
  </si>
  <si>
    <t>広島文教女子大学♯6</t>
  </si>
  <si>
    <t>河野　南</t>
  </si>
  <si>
    <t>渡辺　真以</t>
  </si>
  <si>
    <t>田村　裕美</t>
  </si>
  <si>
    <t>野本　諒太</t>
  </si>
  <si>
    <t>福山平成大学♯9</t>
  </si>
  <si>
    <t>河内　宏樹</t>
  </si>
  <si>
    <t>Total：174</t>
  </si>
  <si>
    <t>Ave：29.0</t>
  </si>
  <si>
    <t>県立広島大学♯10</t>
  </si>
  <si>
    <t>米山　将平</t>
  </si>
  <si>
    <t>Total：19</t>
  </si>
  <si>
    <t>Ave：3.2</t>
  </si>
  <si>
    <t>生田　悠介</t>
  </si>
  <si>
    <t>近畿大学　工学部♯23</t>
  </si>
  <si>
    <t>芦澤　建太</t>
  </si>
  <si>
    <t>県立広島大学　三原キャンパス♯10</t>
  </si>
  <si>
    <t>Total：144</t>
  </si>
  <si>
    <t>Ave：24.0</t>
  </si>
  <si>
    <t>西田　雄揮</t>
  </si>
  <si>
    <t>冨岡　潤</t>
  </si>
  <si>
    <t>苅谷　亮毅</t>
  </si>
  <si>
    <t>野津　航太</t>
  </si>
  <si>
    <t>酒井　亮輔</t>
  </si>
  <si>
    <t>谷本　啓太</t>
  </si>
  <si>
    <t>岡田　聖仁</t>
  </si>
  <si>
    <t>広島国際学院大学</t>
  </si>
  <si>
    <t>広島経済大学</t>
  </si>
  <si>
    <t>広島国際学院大学♯2</t>
  </si>
  <si>
    <t>広島修道大学♯12</t>
  </si>
  <si>
    <t>広島大学♯5</t>
  </si>
  <si>
    <t>広島経済大学♯9</t>
  </si>
  <si>
    <t>Total：228</t>
  </si>
  <si>
    <t>Ave：25.3</t>
  </si>
  <si>
    <t>Total：40</t>
  </si>
  <si>
    <t>Ave：4.4</t>
  </si>
  <si>
    <t>小阪　奈央美</t>
  </si>
  <si>
    <t>広島修道大学法学部♯9</t>
  </si>
  <si>
    <t>広島国際学院大学♯8</t>
  </si>
  <si>
    <t>福山平成大学♯5</t>
  </si>
  <si>
    <t>Total：123</t>
  </si>
  <si>
    <t>Ave：20.5</t>
  </si>
  <si>
    <t>伊藤　瑛里</t>
  </si>
  <si>
    <t>広島大学♯6</t>
  </si>
  <si>
    <t>Total：22</t>
  </si>
  <si>
    <t>Ave：3.7</t>
  </si>
  <si>
    <t>県立広島大学Ｂ</t>
  </si>
  <si>
    <t>※1-3，6-8位は当該チーム間のゴールアベレージで決定</t>
  </si>
  <si>
    <t>江草　千尋</t>
  </si>
  <si>
    <t>道下　彩香</t>
  </si>
  <si>
    <t>広島大学　学校教育学部♯15</t>
  </si>
  <si>
    <t>Total：159</t>
  </si>
  <si>
    <t>Ave：22.7</t>
  </si>
  <si>
    <t>下宮　愛子</t>
  </si>
  <si>
    <t>広島国際大学♯13</t>
  </si>
  <si>
    <t>Total：23</t>
  </si>
  <si>
    <t>Ave：3.3</t>
  </si>
  <si>
    <t>順位</t>
  </si>
  <si>
    <t>73-97</t>
  </si>
  <si>
    <t>79-73</t>
  </si>
  <si>
    <t>87-71</t>
  </si>
  <si>
    <t>91-79</t>
  </si>
  <si>
    <t>72-67</t>
  </si>
  <si>
    <t>64-67</t>
  </si>
  <si>
    <t>93-72</t>
  </si>
  <si>
    <t>75-78</t>
  </si>
  <si>
    <t>81-67</t>
  </si>
  <si>
    <t>×</t>
  </si>
  <si>
    <t>○</t>
  </si>
  <si>
    <t>97-73</t>
  </si>
  <si>
    <t>97-56</t>
  </si>
  <si>
    <t>100-85</t>
  </si>
  <si>
    <t>112-65</t>
  </si>
  <si>
    <t>70-60</t>
  </si>
  <si>
    <t>106-71</t>
  </si>
  <si>
    <t>98-75</t>
  </si>
  <si>
    <t>102-69</t>
  </si>
  <si>
    <t>74-67</t>
  </si>
  <si>
    <t>73-79</t>
  </si>
  <si>
    <t>56-97</t>
  </si>
  <si>
    <t>78-84</t>
  </si>
  <si>
    <t>85-82</t>
  </si>
  <si>
    <t>68-78</t>
  </si>
  <si>
    <t>75-71</t>
  </si>
  <si>
    <t>84-77</t>
  </si>
  <si>
    <t>84-83</t>
  </si>
  <si>
    <t>68-55</t>
  </si>
  <si>
    <t>×</t>
  </si>
  <si>
    <t>○</t>
  </si>
  <si>
    <t>71-87</t>
  </si>
  <si>
    <t>85-100</t>
  </si>
  <si>
    <t>84-78</t>
  </si>
  <si>
    <t>125-83</t>
  </si>
  <si>
    <t>91-78</t>
  </si>
  <si>
    <t>82-76</t>
  </si>
  <si>
    <t>97-95</t>
  </si>
  <si>
    <t>101-98</t>
  </si>
  <si>
    <t>78-70</t>
  </si>
  <si>
    <t>79-91</t>
  </si>
  <si>
    <t>65-112</t>
  </si>
  <si>
    <t>82-85</t>
  </si>
  <si>
    <t>83-125</t>
  </si>
  <si>
    <t>63-97</t>
  </si>
  <si>
    <t>71-72</t>
  </si>
  <si>
    <t>76-82</t>
  </si>
  <si>
    <t>84-94</t>
  </si>
  <si>
    <t>77-71</t>
  </si>
  <si>
    <t>67-72</t>
  </si>
  <si>
    <t>60-70</t>
  </si>
  <si>
    <t>78-68</t>
  </si>
  <si>
    <t>78-91</t>
  </si>
  <si>
    <t>97-63</t>
  </si>
  <si>
    <t>86-58</t>
  </si>
  <si>
    <t>87-82</t>
  </si>
  <si>
    <t>96-48</t>
  </si>
  <si>
    <t>85-56</t>
  </si>
  <si>
    <t>69-64</t>
  </si>
  <si>
    <t>71-106</t>
  </si>
  <si>
    <t>71-75</t>
  </si>
  <si>
    <t>72-71</t>
  </si>
  <si>
    <t>58-86</t>
  </si>
  <si>
    <t>65-67</t>
  </si>
  <si>
    <t>77-69</t>
  </si>
  <si>
    <t>71-80</t>
  </si>
  <si>
    <t>72-93</t>
  </si>
  <si>
    <t>75-98</t>
  </si>
  <si>
    <t>77-84</t>
  </si>
  <si>
    <t>95-97</t>
  </si>
  <si>
    <t>82-76</t>
  </si>
  <si>
    <t>82-87</t>
  </si>
  <si>
    <t>67-65</t>
  </si>
  <si>
    <t>92-83</t>
  </si>
  <si>
    <t>86-65</t>
  </si>
  <si>
    <t>×</t>
  </si>
  <si>
    <t>○</t>
  </si>
  <si>
    <t>78-75</t>
  </si>
  <si>
    <t>69-102</t>
  </si>
  <si>
    <t>83-84</t>
  </si>
  <si>
    <t>98-101</t>
  </si>
  <si>
    <t>94-84</t>
  </si>
  <si>
    <t>48-96</t>
  </si>
  <si>
    <t>69-77</t>
  </si>
  <si>
    <t>83-92</t>
  </si>
  <si>
    <t>85-78</t>
  </si>
  <si>
    <t>67-81</t>
  </si>
  <si>
    <t>67-74</t>
  </si>
  <si>
    <t>55-68</t>
  </si>
  <si>
    <t>70-78</t>
  </si>
  <si>
    <t>71-77</t>
  </si>
  <si>
    <t>56-85</t>
  </si>
  <si>
    <t>80-71</t>
  </si>
  <si>
    <t>65-86</t>
  </si>
  <si>
    <t>78-85</t>
  </si>
  <si>
    <t>×</t>
  </si>
  <si>
    <t>○</t>
  </si>
  <si>
    <t>88-53</t>
  </si>
  <si>
    <t>20-0</t>
  </si>
  <si>
    <t>64-30</t>
  </si>
  <si>
    <t>71-58</t>
  </si>
  <si>
    <t>70-39</t>
  </si>
  <si>
    <t>89-56</t>
  </si>
  <si>
    <t>102-28</t>
  </si>
  <si>
    <t>○</t>
  </si>
  <si>
    <t>53-88</t>
  </si>
  <si>
    <t>20-0</t>
  </si>
  <si>
    <t>64-71</t>
  </si>
  <si>
    <t>56-73</t>
  </si>
  <si>
    <t>90-73</t>
  </si>
  <si>
    <t>62-74</t>
  </si>
  <si>
    <t>99-53</t>
  </si>
  <si>
    <t>×</t>
  </si>
  <si>
    <t>0-20</t>
  </si>
  <si>
    <t>30-64</t>
  </si>
  <si>
    <t>71-64</t>
  </si>
  <si>
    <t>51-70</t>
  </si>
  <si>
    <t>65-67</t>
  </si>
  <si>
    <t>77-73</t>
  </si>
  <si>
    <t>73-48</t>
  </si>
  <si>
    <t>58-71</t>
  </si>
  <si>
    <t>73-56</t>
  </si>
  <si>
    <t>20-0</t>
  </si>
  <si>
    <t>70-51</t>
  </si>
  <si>
    <t>99-69</t>
  </si>
  <si>
    <t>122-59</t>
  </si>
  <si>
    <t>93-64</t>
  </si>
  <si>
    <t>39-70</t>
  </si>
  <si>
    <t>73-90</t>
  </si>
  <si>
    <t>67-65</t>
  </si>
  <si>
    <t>69-99</t>
  </si>
  <si>
    <t>68-60</t>
  </si>
  <si>
    <t>69-50</t>
  </si>
  <si>
    <t>56-89</t>
  </si>
  <si>
    <t>74-62</t>
  </si>
  <si>
    <t>20-0</t>
  </si>
  <si>
    <t>73-77</t>
  </si>
  <si>
    <t>59-122</t>
  </si>
  <si>
    <t>60-68</t>
  </si>
  <si>
    <t>76-65</t>
  </si>
  <si>
    <t>28-102</t>
  </si>
  <si>
    <t>53-99</t>
  </si>
  <si>
    <t>20-0</t>
  </si>
  <si>
    <t>48-73</t>
  </si>
  <si>
    <t>64-93</t>
  </si>
  <si>
    <t>50-69</t>
  </si>
  <si>
    <t>65-76</t>
  </si>
  <si>
    <t>58-72</t>
  </si>
  <si>
    <t>58-67</t>
  </si>
  <si>
    <t>59-87</t>
  </si>
  <si>
    <t>75-67</t>
  </si>
  <si>
    <t>77-36</t>
  </si>
  <si>
    <t>89-53</t>
  </si>
  <si>
    <t>87-35</t>
  </si>
  <si>
    <t>×</t>
  </si>
  <si>
    <t>○</t>
  </si>
  <si>
    <t>72-58</t>
  </si>
  <si>
    <t>58-52</t>
  </si>
  <si>
    <t>53-71</t>
  </si>
  <si>
    <t>88-50</t>
  </si>
  <si>
    <t>48-45</t>
  </si>
  <si>
    <t>86-41</t>
  </si>
  <si>
    <t>86-36</t>
  </si>
  <si>
    <t>G.A</t>
  </si>
  <si>
    <t>67-58</t>
  </si>
  <si>
    <t>52-58</t>
  </si>
  <si>
    <t>83-74</t>
  </si>
  <si>
    <t>90-53</t>
  </si>
  <si>
    <t>102-30</t>
  </si>
  <si>
    <t>119-31</t>
  </si>
  <si>
    <t>88-43</t>
  </si>
  <si>
    <t>87-59</t>
  </si>
  <si>
    <t>71-53</t>
  </si>
  <si>
    <t>74-83</t>
  </si>
  <si>
    <t>81-58</t>
  </si>
  <si>
    <t>74-55</t>
  </si>
  <si>
    <t>101-34</t>
  </si>
  <si>
    <t>96-32</t>
  </si>
  <si>
    <t>67-75</t>
  </si>
  <si>
    <t>50-88</t>
  </si>
  <si>
    <t>53-90</t>
  </si>
  <si>
    <t>58-81</t>
  </si>
  <si>
    <t>80-68</t>
  </si>
  <si>
    <t>89-59</t>
  </si>
  <si>
    <t>78-51</t>
  </si>
  <si>
    <t>36-77</t>
  </si>
  <si>
    <t>45-48</t>
  </si>
  <si>
    <t>30-102</t>
  </si>
  <si>
    <t>55-74</t>
  </si>
  <si>
    <t>68-80</t>
  </si>
  <si>
    <t>66-74</t>
  </si>
  <si>
    <t>66-56</t>
  </si>
  <si>
    <t>53-89</t>
  </si>
  <si>
    <t>41-86</t>
  </si>
  <si>
    <t>31-119</t>
  </si>
  <si>
    <t>34-101</t>
  </si>
  <si>
    <t>59-89</t>
  </si>
  <si>
    <t>74-66</t>
  </si>
  <si>
    <t>45-58</t>
  </si>
  <si>
    <t>35-87</t>
  </si>
  <si>
    <t>36-86</t>
  </si>
  <si>
    <t>43-88</t>
  </si>
  <si>
    <t>32-96</t>
  </si>
  <si>
    <t>51-78</t>
  </si>
  <si>
    <t>56-66</t>
  </si>
  <si>
    <t>58-45</t>
  </si>
  <si>
    <t>海上保安大学校♯13</t>
  </si>
  <si>
    <t>広島市立大学♯8</t>
  </si>
  <si>
    <t>県立広島大学B♯5</t>
  </si>
  <si>
    <t>2011年度広島県学生バスケットボール交流戦春季リーグ戦結果</t>
  </si>
  <si>
    <t>2011年度広島県学生バスケットボール交流戦春季リーグ戦</t>
  </si>
  <si>
    <t>2011/7/10現在</t>
  </si>
  <si>
    <t>時間</t>
  </si>
  <si>
    <t>Aコート</t>
  </si>
  <si>
    <t>Bコート</t>
  </si>
  <si>
    <t>当番校</t>
  </si>
  <si>
    <t>代表者会議</t>
  </si>
  <si>
    <t>Ⅰ</t>
  </si>
  <si>
    <t>女Ⅰ</t>
  </si>
  <si>
    <t>11：00～</t>
  </si>
  <si>
    <t>10:00～</t>
  </si>
  <si>
    <t>（土）</t>
  </si>
  <si>
    <t>Ⅲ</t>
  </si>
  <si>
    <t>（日）</t>
  </si>
  <si>
    <t>Ⅱ</t>
  </si>
  <si>
    <t>13:00～</t>
  </si>
  <si>
    <t>11:30～</t>
  </si>
  <si>
    <t>Ⅳ</t>
  </si>
  <si>
    <t>女Ⅱ</t>
  </si>
  <si>
    <t>14:30～</t>
  </si>
  <si>
    <t>Ⅴ</t>
  </si>
  <si>
    <t>法経済84－79市立</t>
  </si>
  <si>
    <t>16:00～</t>
  </si>
  <si>
    <t>尾道90－51呉高専</t>
  </si>
  <si>
    <t>Ⅵ</t>
  </si>
  <si>
    <t>男Ⅰ</t>
  </si>
  <si>
    <t>男Ⅱ</t>
  </si>
  <si>
    <t>17：30～</t>
  </si>
  <si>
    <t>佐久間　吉川</t>
  </si>
  <si>
    <t>奈須　渡邉</t>
  </si>
  <si>
    <t>吉川　樋口</t>
  </si>
  <si>
    <t>兵頭　田代</t>
  </si>
  <si>
    <t>11:30～</t>
  </si>
  <si>
    <t>14:30～</t>
  </si>
  <si>
    <t>花岡　佐久間</t>
  </si>
  <si>
    <t>Ⅲ</t>
  </si>
  <si>
    <t>Ⅴ</t>
  </si>
  <si>
    <t>13:00～</t>
  </si>
  <si>
    <t>16:00～</t>
  </si>
  <si>
    <t>奈須　樋口</t>
  </si>
  <si>
    <t>山崎　吉川</t>
  </si>
  <si>
    <t>Ⅳ</t>
  </si>
  <si>
    <t>Ⅵ</t>
  </si>
  <si>
    <t>女Ⅱ</t>
  </si>
  <si>
    <t>14:30～</t>
  </si>
  <si>
    <t>17:30～</t>
  </si>
  <si>
    <t>佐久間　渡邉</t>
  </si>
  <si>
    <t>花岡　田代</t>
  </si>
  <si>
    <t>Ⅰ</t>
  </si>
  <si>
    <t>10:00～</t>
  </si>
  <si>
    <t>田代　武村</t>
  </si>
  <si>
    <t>（金）</t>
  </si>
  <si>
    <t>Ⅱ</t>
  </si>
  <si>
    <t>11:30～</t>
  </si>
  <si>
    <t>Ⅲ</t>
  </si>
  <si>
    <t>奈須　武村</t>
  </si>
  <si>
    <t>田代　中村</t>
  </si>
  <si>
    <t>佐久間　中野</t>
  </si>
  <si>
    <t>高田　吉川</t>
  </si>
  <si>
    <t>岩田　渡邉</t>
  </si>
  <si>
    <t>男Ⅱ</t>
  </si>
  <si>
    <t>女Ⅰ</t>
  </si>
  <si>
    <t>17：30～</t>
  </si>
  <si>
    <t>男Ⅰ</t>
  </si>
  <si>
    <t>男Ⅰ</t>
  </si>
  <si>
    <t>経大72－67広大</t>
  </si>
  <si>
    <t>山住　中島</t>
  </si>
  <si>
    <t>国学</t>
  </si>
  <si>
    <t>学教男</t>
  </si>
  <si>
    <t>Ⅴ</t>
  </si>
  <si>
    <t>国際呉男</t>
  </si>
  <si>
    <t>熊本　渡邉</t>
  </si>
  <si>
    <t>経大119－31尾道</t>
  </si>
  <si>
    <t>吉川　中村</t>
  </si>
  <si>
    <t>国際呉84－83修道経</t>
  </si>
  <si>
    <t>岩田　奈須</t>
  </si>
  <si>
    <t>学教58－72県三原</t>
  </si>
  <si>
    <t>男子Ⅱ部閉会式</t>
  </si>
  <si>
    <t>16:00～</t>
  </si>
  <si>
    <t>Ⅲ</t>
  </si>
  <si>
    <t>男Ⅱ</t>
  </si>
  <si>
    <t>男Ⅰ</t>
  </si>
  <si>
    <t>13:00～</t>
  </si>
  <si>
    <t>Ⅳ</t>
  </si>
  <si>
    <t>女Ⅱ</t>
  </si>
  <si>
    <t>学教77－36国際呉</t>
  </si>
  <si>
    <t>14:30～</t>
  </si>
  <si>
    <t>花岡　吉川</t>
  </si>
  <si>
    <t>学教71－80文化</t>
  </si>
  <si>
    <t>国学91－78広大</t>
  </si>
  <si>
    <t>Ⅴ</t>
  </si>
  <si>
    <t>熊本　田代</t>
  </si>
  <si>
    <t>女Ⅱ</t>
  </si>
  <si>
    <t>県三原58－52経大</t>
  </si>
  <si>
    <t>女Ⅰ</t>
  </si>
  <si>
    <t>文化122－59安田</t>
  </si>
  <si>
    <t>Ⅵ</t>
  </si>
  <si>
    <t>太田　安原</t>
  </si>
  <si>
    <t>17：30～</t>
  </si>
  <si>
    <t>経大73－97修道</t>
  </si>
  <si>
    <t>広大男</t>
  </si>
  <si>
    <t>秋吉　小林</t>
  </si>
  <si>
    <t>春季リーグ戦閉会式</t>
  </si>
  <si>
    <t>Ⅰ</t>
  </si>
  <si>
    <t>修道女子棄権のため　　　県立大Ｂは自動昇格</t>
  </si>
  <si>
    <t>10:00～</t>
  </si>
  <si>
    <t>女</t>
  </si>
  <si>
    <t>医学84－89経大</t>
  </si>
  <si>
    <t>Ⅱ</t>
  </si>
  <si>
    <t>チーム</t>
  </si>
  <si>
    <t>12：00～</t>
  </si>
  <si>
    <t>文化69－52福平</t>
  </si>
  <si>
    <t>修道法65－69近大工</t>
  </si>
  <si>
    <t>山崎　奈須</t>
  </si>
  <si>
    <t>Ⅰ部残留</t>
  </si>
  <si>
    <t>Ⅱ部残留</t>
  </si>
  <si>
    <t>男Ⅰ9位</t>
  </si>
  <si>
    <t>男Ⅰ10位</t>
  </si>
  <si>
    <t>男Ⅱ1位</t>
  </si>
  <si>
    <t>男Ⅱ2位</t>
  </si>
  <si>
    <t>女Ⅰ7位</t>
  </si>
  <si>
    <t>女Ⅰ8位</t>
  </si>
  <si>
    <t>女Ⅱ1位</t>
  </si>
  <si>
    <t>女Ⅱ2位</t>
  </si>
  <si>
    <t>Ⅰ部昇格</t>
  </si>
  <si>
    <t>※棄権の為、自動降格</t>
  </si>
  <si>
    <t>※自動昇格</t>
  </si>
  <si>
    <t>2011年度広島県学生バスケットボール選手権新人大会</t>
  </si>
  <si>
    <t>○男子結果</t>
  </si>
  <si>
    <t>【結果】</t>
  </si>
  <si>
    <t>○男子</t>
  </si>
  <si>
    <t>優勝</t>
  </si>
  <si>
    <t>準優勝</t>
  </si>
  <si>
    <t>国際呉</t>
  </si>
  <si>
    <t>第三位</t>
  </si>
  <si>
    <t>広島県工業大学</t>
  </si>
  <si>
    <t>広島大学　医学部</t>
  </si>
  <si>
    <t>修道経</t>
  </si>
  <si>
    <t>学教</t>
  </si>
  <si>
    <t>○女子結果</t>
  </si>
  <si>
    <t>○女子</t>
  </si>
  <si>
    <t>広島女学院大学</t>
  </si>
  <si>
    <t>県三原</t>
  </si>
  <si>
    <t>2011年度広島県学生バスケットボール交流戦秋季リーグ戦結果</t>
  </si>
  <si>
    <t>○男子Ⅰ部順位</t>
  </si>
  <si>
    <t>○男子Ⅰ部個人賞</t>
  </si>
  <si>
    <t>1位</t>
  </si>
  <si>
    <t>広島修道大学</t>
  </si>
  <si>
    <t>最優秀選手賞</t>
  </si>
  <si>
    <t>小畑　直也</t>
  </si>
  <si>
    <t>広島修道大学 #17</t>
  </si>
  <si>
    <t>2位</t>
  </si>
  <si>
    <t>広島国際学院大学</t>
  </si>
  <si>
    <t>優秀選手賞</t>
  </si>
  <si>
    <t>苅谷　亮毅</t>
  </si>
  <si>
    <t>広島国際学院大学 #2</t>
  </si>
  <si>
    <t>3位</t>
  </si>
  <si>
    <t>広島大学</t>
  </si>
  <si>
    <t>岡崎　修司</t>
  </si>
  <si>
    <t>広島大学 #2</t>
  </si>
  <si>
    <t>4位</t>
  </si>
  <si>
    <t>広島経済大学</t>
  </si>
  <si>
    <t>敢闘賞</t>
  </si>
  <si>
    <t>野崎　耕平</t>
  </si>
  <si>
    <t>広島経済大学 #12</t>
  </si>
  <si>
    <t>5位</t>
  </si>
  <si>
    <t>広島大学　医学部</t>
  </si>
  <si>
    <t>得点王</t>
  </si>
  <si>
    <t>田坂　晋作</t>
  </si>
  <si>
    <t>広島大学　医学部#4</t>
  </si>
  <si>
    <t>6位</t>
  </si>
  <si>
    <t>広島文化学園大学</t>
  </si>
  <si>
    <t>Total：279</t>
  </si>
  <si>
    <t>Ave：31.0</t>
  </si>
  <si>
    <t>7位</t>
  </si>
  <si>
    <t>広島大学　学校教育学部A</t>
  </si>
  <si>
    <t>３Ｐ王</t>
  </si>
  <si>
    <t>8位</t>
  </si>
  <si>
    <t>広島国際大学　呉キャンパス</t>
  </si>
  <si>
    <t>Total：43</t>
  </si>
  <si>
    <t>Ave：4.8</t>
  </si>
  <si>
    <t>9位</t>
  </si>
  <si>
    <t>近畿大学　工学部</t>
  </si>
  <si>
    <t>新人王</t>
  </si>
  <si>
    <t>荒川　皓基</t>
  </si>
  <si>
    <t>広島大学 #17</t>
  </si>
  <si>
    <t>10位</t>
  </si>
  <si>
    <t>広島修道大学　経済科学部</t>
  </si>
  <si>
    <t>○女子Ⅰ部順位</t>
  </si>
  <si>
    <t>○女子Ⅰ部個人賞</t>
  </si>
  <si>
    <t>中山　泉</t>
  </si>
  <si>
    <t>広島大学 #11</t>
  </si>
  <si>
    <t>河野　南</t>
  </si>
  <si>
    <t>広島文化学園大学#4</t>
  </si>
  <si>
    <t>広島文教女子大学</t>
  </si>
  <si>
    <t>田村　裕美</t>
  </si>
  <si>
    <t>広島文教女子大学#6</t>
  </si>
  <si>
    <t>福山平成大学</t>
  </si>
  <si>
    <t>小坂　奈央美</t>
  </si>
  <si>
    <t>福山平成大学#5</t>
  </si>
  <si>
    <t>広島女学院大学</t>
  </si>
  <si>
    <t>浅井　ひかる</t>
  </si>
  <si>
    <t>広島文化学園大学#6</t>
  </si>
  <si>
    <t>安田女子大学</t>
  </si>
  <si>
    <t>Total：158</t>
  </si>
  <si>
    <t>Ave：22.6</t>
  </si>
  <si>
    <t>規井　希望</t>
  </si>
  <si>
    <t>広島経済大学#89</t>
  </si>
  <si>
    <t>県立広島大学　広島キャンパス</t>
  </si>
  <si>
    <t>Total：25</t>
  </si>
  <si>
    <t>Ave：3.6</t>
  </si>
  <si>
    <t>川口　ひらり</t>
  </si>
  <si>
    <t>広島大学 #8</t>
  </si>
  <si>
    <t>※3-5位は当該チーム間の</t>
  </si>
  <si>
    <t>　　　　ゴールアベレージにより決定</t>
  </si>
  <si>
    <t>○入れ替え戦</t>
  </si>
  <si>
    <t>男Ⅰ9位</t>
  </si>
  <si>
    <t>Ⅰ部残留</t>
  </si>
  <si>
    <t>女Ⅰ7位</t>
  </si>
  <si>
    <t>男Ⅰ10位</t>
  </si>
  <si>
    <t>Ⅱ部降格</t>
  </si>
  <si>
    <t>女Ⅰ8位</t>
  </si>
  <si>
    <t>男Ⅱ1位</t>
  </si>
  <si>
    <t>広島修道大学　法学部</t>
  </si>
  <si>
    <t>Ⅰ部昇格</t>
  </si>
  <si>
    <t>女Ⅱ1位</t>
  </si>
  <si>
    <t>男Ⅱ2位</t>
  </si>
  <si>
    <t>広島工業大学</t>
  </si>
  <si>
    <t>Ⅱ部残留</t>
  </si>
  <si>
    <t>女Ⅱ2位</t>
  </si>
  <si>
    <t>広島大学　学校教育学部</t>
  </si>
  <si>
    <t>学教A</t>
  </si>
  <si>
    <t>勝</t>
  </si>
  <si>
    <t>負</t>
  </si>
  <si>
    <t>102-88</t>
  </si>
  <si>
    <t>106-89</t>
  </si>
  <si>
    <t>79-62</t>
  </si>
  <si>
    <t>94-58</t>
  </si>
  <si>
    <t>102-69</t>
  </si>
  <si>
    <t>91-72</t>
  </si>
  <si>
    <t>105-82</t>
  </si>
  <si>
    <t>104-82</t>
  </si>
  <si>
    <t>99-54</t>
  </si>
  <si>
    <t>○</t>
  </si>
  <si>
    <t>88-102</t>
  </si>
  <si>
    <t>86-52</t>
  </si>
  <si>
    <t>87-85</t>
  </si>
  <si>
    <t>120-48</t>
  </si>
  <si>
    <t>99-103</t>
  </si>
  <si>
    <t>91-71</t>
  </si>
  <si>
    <t>88-72</t>
  </si>
  <si>
    <t>96-81</t>
  </si>
  <si>
    <t>86-66</t>
  </si>
  <si>
    <t>×</t>
  </si>
  <si>
    <t>89-106</t>
  </si>
  <si>
    <t>52-86</t>
  </si>
  <si>
    <t>65-108</t>
  </si>
  <si>
    <t>86-64</t>
  </si>
  <si>
    <t>87-72</t>
  </si>
  <si>
    <t>91-84</t>
  </si>
  <si>
    <t>82-64</t>
  </si>
  <si>
    <t>75-93</t>
  </si>
  <si>
    <t>97-74</t>
  </si>
  <si>
    <t>62-79</t>
  </si>
  <si>
    <t>85-87</t>
  </si>
  <si>
    <t>108-65</t>
  </si>
  <si>
    <t>86-69</t>
  </si>
  <si>
    <t>108-84</t>
  </si>
  <si>
    <t>106-39</t>
  </si>
  <si>
    <t>89-52</t>
  </si>
  <si>
    <t>82-60</t>
  </si>
  <si>
    <t>90-44</t>
  </si>
  <si>
    <t>58-94</t>
  </si>
  <si>
    <t>48-120</t>
  </si>
  <si>
    <t>64-86</t>
  </si>
  <si>
    <t>69-86</t>
  </si>
  <si>
    <t>51-89</t>
  </si>
  <si>
    <t>49-69</t>
  </si>
  <si>
    <t>89-75</t>
  </si>
  <si>
    <t>94-82</t>
  </si>
  <si>
    <t>77-61</t>
  </si>
  <si>
    <t>69-102</t>
  </si>
  <si>
    <t>103-99</t>
  </si>
  <si>
    <t>72-87</t>
  </si>
  <si>
    <t>84-108</t>
  </si>
  <si>
    <t>89-51</t>
  </si>
  <si>
    <t>82-80</t>
  </si>
  <si>
    <t>73-58</t>
  </si>
  <si>
    <t>79-84</t>
  </si>
  <si>
    <t>79-63</t>
  </si>
  <si>
    <t>×</t>
  </si>
  <si>
    <t>○</t>
  </si>
  <si>
    <t>学教A</t>
  </si>
  <si>
    <t>72-91</t>
  </si>
  <si>
    <t>71-91</t>
  </si>
  <si>
    <t>84-91</t>
  </si>
  <si>
    <t>39-106</t>
  </si>
  <si>
    <t>69-49</t>
  </si>
  <si>
    <t>80-82</t>
  </si>
  <si>
    <t>83-63</t>
  </si>
  <si>
    <t>72-76</t>
  </si>
  <si>
    <t>81-47</t>
  </si>
  <si>
    <t>×</t>
  </si>
  <si>
    <t>○</t>
  </si>
  <si>
    <t>82-105</t>
  </si>
  <si>
    <t>72-88</t>
  </si>
  <si>
    <t>64-82</t>
  </si>
  <si>
    <t>52-89</t>
  </si>
  <si>
    <t>75-89</t>
  </si>
  <si>
    <t>58-73</t>
  </si>
  <si>
    <t>63-83</t>
  </si>
  <si>
    <t>58-83</t>
  </si>
  <si>
    <t>68-73</t>
  </si>
  <si>
    <t>×</t>
  </si>
  <si>
    <t>82-104</t>
  </si>
  <si>
    <t>81-96</t>
  </si>
  <si>
    <t>93-75</t>
  </si>
  <si>
    <t>60-82</t>
  </si>
  <si>
    <t>82-94</t>
  </si>
  <si>
    <t>84-79</t>
  </si>
  <si>
    <t>76-72</t>
  </si>
  <si>
    <t>83-58</t>
  </si>
  <si>
    <t>73-75</t>
  </si>
  <si>
    <t>54-99</t>
  </si>
  <si>
    <t>66-86</t>
  </si>
  <si>
    <t>74-97</t>
  </si>
  <si>
    <t>44-90</t>
  </si>
  <si>
    <t>61-77</t>
  </si>
  <si>
    <t>63-79</t>
  </si>
  <si>
    <t>47-81</t>
  </si>
  <si>
    <t>73-68</t>
  </si>
  <si>
    <t>75-73</t>
  </si>
  <si>
    <t>尾道64―80呉高専</t>
  </si>
  <si>
    <t>修道94－58国際呉</t>
  </si>
  <si>
    <t>１：組合せ中、括弧内はT.O担当チームを表す。第1試合のT.Oは試合開始10分前までに着席のこと。</t>
  </si>
  <si>
    <t>佐久間　渡辺</t>
  </si>
  <si>
    <t>２：試合時間は全試合10-②-10-⑩-10-②-10。延長は１回につき２分休憩後５分とする。</t>
  </si>
  <si>
    <t>学教116－29尾道</t>
  </si>
  <si>
    <t>国学99－103医学</t>
  </si>
  <si>
    <t xml:space="preserve">   また、試合会場および開始時間が日によって異なるので、十分注意すること。</t>
  </si>
  <si>
    <t>武村　樋口</t>
  </si>
  <si>
    <t>３：組み合わせの左側のチームがT.O席に向かって右側をベンチとし、ユニフォームは白色とする。</t>
  </si>
  <si>
    <t>福平64－58県三原</t>
  </si>
  <si>
    <t>経大97－74近大工</t>
  </si>
  <si>
    <t xml:space="preserve">   ユニフォームの色を変更する場合は、相手チームの承認の上、必ず大会本部に連絡すること。</t>
  </si>
  <si>
    <t>13:00～</t>
  </si>
  <si>
    <t>４：試合中ベンチに入れる者は、スタッフ６名以内（部長・監督・コーチ・Aコーチ・トレーナー・主務各1人）、</t>
  </si>
  <si>
    <t>Ⅳ</t>
  </si>
  <si>
    <t>医学98－40国際</t>
  </si>
  <si>
    <t>広大79－38女学院</t>
  </si>
  <si>
    <t xml:space="preserve">   登録選手２１名以内の計27名以内とする。</t>
  </si>
  <si>
    <t>14:30～</t>
  </si>
  <si>
    <t>５：入れ替え戦の日程は後日該当チームに連絡します。</t>
  </si>
  <si>
    <t>修道法80－72国際</t>
  </si>
  <si>
    <t>福平74－72経大</t>
  </si>
  <si>
    <t>16:00～</t>
  </si>
  <si>
    <t>安原　武村</t>
  </si>
  <si>
    <t>佐藤　佐久間</t>
  </si>
  <si>
    <t>79-38</t>
  </si>
  <si>
    <t>77-55</t>
  </si>
  <si>
    <t>101-46</t>
  </si>
  <si>
    <t>74-59</t>
  </si>
  <si>
    <t>103-25</t>
  </si>
  <si>
    <t>76-49</t>
  </si>
  <si>
    <t>62-79</t>
  </si>
  <si>
    <t>78-68</t>
  </si>
  <si>
    <t>88-80</t>
  </si>
  <si>
    <t>102-58</t>
  </si>
  <si>
    <t>93-90</t>
  </si>
  <si>
    <t>125-33</t>
  </si>
  <si>
    <t>98-41</t>
  </si>
  <si>
    <t>38-79</t>
  </si>
  <si>
    <t>68-78</t>
  </si>
  <si>
    <t>52-64</t>
  </si>
  <si>
    <t>53-50</t>
  </si>
  <si>
    <t>44-34</t>
  </si>
  <si>
    <t>62-48</t>
  </si>
  <si>
    <t>52-49</t>
  </si>
  <si>
    <t>55-77</t>
  </si>
  <si>
    <t>80-88</t>
  </si>
  <si>
    <t>64-52</t>
  </si>
  <si>
    <t>74-62</t>
  </si>
  <si>
    <t>51-61</t>
  </si>
  <si>
    <t>76-48</t>
  </si>
  <si>
    <t>62-40</t>
  </si>
  <si>
    <t>46-101</t>
  </si>
  <si>
    <t>58-102</t>
  </si>
  <si>
    <t>50-53</t>
  </si>
  <si>
    <t>62-74</t>
  </si>
  <si>
    <t>51-77</t>
  </si>
  <si>
    <t>85-64</t>
  </si>
  <si>
    <t>73-71</t>
  </si>
  <si>
    <t>59-74</t>
  </si>
  <si>
    <t>90-93</t>
  </si>
  <si>
    <t>34-44</t>
  </si>
  <si>
    <t>61-51</t>
  </si>
  <si>
    <t>77-51</t>
  </si>
  <si>
    <t>75-57</t>
  </si>
  <si>
    <t>74-72</t>
  </si>
  <si>
    <t>25-103</t>
  </si>
  <si>
    <t>33-125</t>
  </si>
  <si>
    <t>48-62</t>
  </si>
  <si>
    <t>48-76</t>
  </si>
  <si>
    <t>64-85</t>
  </si>
  <si>
    <t>57-75</t>
  </si>
  <si>
    <t>42-89</t>
  </si>
  <si>
    <t>49-76</t>
  </si>
  <si>
    <t>41-98</t>
  </si>
  <si>
    <t>49-52</t>
  </si>
  <si>
    <t>40-62</t>
  </si>
  <si>
    <t>71-73</t>
  </si>
  <si>
    <t>72-74</t>
  </si>
  <si>
    <t>89-42</t>
  </si>
  <si>
    <t>○男子Ⅱ部A順位</t>
  </si>
  <si>
    <t>○男子Ⅱ部A個人賞</t>
  </si>
  <si>
    <t>広島修道大学　法学部</t>
  </si>
  <si>
    <t>復光　涼介</t>
  </si>
  <si>
    <t>広島修道大学法学部 #22</t>
  </si>
  <si>
    <t>広島工業大学</t>
  </si>
  <si>
    <t>成田　ナシロ</t>
  </si>
  <si>
    <t>広島国際大学 #6</t>
  </si>
  <si>
    <t>広島国際大学</t>
  </si>
  <si>
    <t>Total：119</t>
  </si>
  <si>
    <t>Ave：19.8</t>
  </si>
  <si>
    <t>福山大学</t>
  </si>
  <si>
    <t>上田　裕太</t>
  </si>
  <si>
    <t>広島大学学校教育学部B #6</t>
  </si>
  <si>
    <t>広島大学　学校教育学部B</t>
  </si>
  <si>
    <t>Total：14</t>
  </si>
  <si>
    <t>Ave：2.3</t>
  </si>
  <si>
    <t>広島市立大学</t>
  </si>
  <si>
    <t>県立広島大学B</t>
  </si>
  <si>
    <t>○男子Ⅱ部B順位</t>
  </si>
  <si>
    <t>○男子Ⅱ部B個人賞</t>
  </si>
  <si>
    <t>大田　亮</t>
  </si>
  <si>
    <t>福山平成大学 #8</t>
  </si>
  <si>
    <t>県立広島大学A</t>
  </si>
  <si>
    <t>河内　宏樹</t>
  </si>
  <si>
    <t>県立広島大学A #10</t>
  </si>
  <si>
    <t>広島大学　学校教育学部C</t>
  </si>
  <si>
    <t>Total：217</t>
  </si>
  <si>
    <t>Ave：31.0</t>
  </si>
  <si>
    <t>県立広島大学　三原キャンパス</t>
  </si>
  <si>
    <t>奥田　良太</t>
  </si>
  <si>
    <t>県立広島大学A #11</t>
  </si>
  <si>
    <t>呉工業高等専門学校</t>
  </si>
  <si>
    <t>広島大学　歯学部</t>
  </si>
  <si>
    <t>尾道大学</t>
  </si>
  <si>
    <t>○男子Ⅱ部プレーオフ</t>
  </si>
  <si>
    <t>○女子Ⅱ部順位</t>
  </si>
  <si>
    <t>○女子Ⅱ部個人賞</t>
  </si>
  <si>
    <t>斧　真智子</t>
  </si>
  <si>
    <t>広島大学　医学部#10</t>
  </si>
  <si>
    <t>Total：152</t>
  </si>
  <si>
    <t>Ave：21.7</t>
  </si>
  <si>
    <t>県立広島大学</t>
  </si>
  <si>
    <t>下宮　愛子</t>
  </si>
  <si>
    <t>広島国際大学#11</t>
  </si>
  <si>
    <t>Total：27</t>
  </si>
  <si>
    <t>Ave：3.9</t>
  </si>
  <si>
    <t>男子Ⅱ部A</t>
  </si>
  <si>
    <t>学教B</t>
  </si>
  <si>
    <t>85-69</t>
  </si>
  <si>
    <t>96-78</t>
  </si>
  <si>
    <t>80-72</t>
  </si>
  <si>
    <t>89-55</t>
  </si>
  <si>
    <t>114-37</t>
  </si>
  <si>
    <t>75-66</t>
  </si>
  <si>
    <t>○</t>
  </si>
  <si>
    <t>69-85</t>
  </si>
  <si>
    <t>78-60</t>
  </si>
  <si>
    <t>83-65</t>
  </si>
  <si>
    <t>80-61</t>
  </si>
  <si>
    <t>20-0</t>
  </si>
  <si>
    <t>70-53</t>
  </si>
  <si>
    <t>×</t>
  </si>
  <si>
    <t>○</t>
  </si>
  <si>
    <t>78-96</t>
  </si>
  <si>
    <t>60-78</t>
  </si>
  <si>
    <t>79-86</t>
  </si>
  <si>
    <t>80-76</t>
  </si>
  <si>
    <t>121-69</t>
  </si>
  <si>
    <t>90-78</t>
  </si>
  <si>
    <t>72-80</t>
  </si>
  <si>
    <t>65-83</t>
  </si>
  <si>
    <t>86-79</t>
  </si>
  <si>
    <t>70-75</t>
  </si>
  <si>
    <t>86-59</t>
  </si>
  <si>
    <t>87-56</t>
  </si>
  <si>
    <t>55-89</t>
  </si>
  <si>
    <t>61-80</t>
  </si>
  <si>
    <t>76-80</t>
  </si>
  <si>
    <t>75-70</t>
  </si>
  <si>
    <t>86-89</t>
  </si>
  <si>
    <t>61-71</t>
  </si>
  <si>
    <t>37-114</t>
  </si>
  <si>
    <t>0-20</t>
  </si>
  <si>
    <t>69-121</t>
  </si>
  <si>
    <t>59-86</t>
  </si>
  <si>
    <t>89-86</t>
  </si>
  <si>
    <t>70-74</t>
  </si>
  <si>
    <t>66-75</t>
  </si>
  <si>
    <t>53-70</t>
  </si>
  <si>
    <t>78-90</t>
  </si>
  <si>
    <t>56-87</t>
  </si>
  <si>
    <t>71-61</t>
  </si>
  <si>
    <t>74-70</t>
  </si>
  <si>
    <t>県立大Ａ</t>
  </si>
  <si>
    <t>学教C</t>
  </si>
  <si>
    <t>95-56</t>
  </si>
  <si>
    <t>75-67</t>
  </si>
  <si>
    <t>101-59</t>
  </si>
  <si>
    <t>64-58</t>
  </si>
  <si>
    <t>100-34</t>
  </si>
  <si>
    <t>87-39</t>
  </si>
  <si>
    <t>60-51</t>
  </si>
  <si>
    <t>56-95</t>
  </si>
  <si>
    <t>93-77</t>
  </si>
  <si>
    <t>97-48</t>
  </si>
  <si>
    <t>91-51</t>
  </si>
  <si>
    <t>71-56</t>
  </si>
  <si>
    <t>98-55</t>
  </si>
  <si>
    <t>81-66</t>
  </si>
  <si>
    <t>67-75</t>
  </si>
  <si>
    <t>77-93</t>
  </si>
  <si>
    <t>87-64</t>
  </si>
  <si>
    <t>64-72</t>
  </si>
  <si>
    <t>86-57</t>
  </si>
  <si>
    <t>86-43</t>
  </si>
  <si>
    <t>65-87</t>
  </si>
  <si>
    <t>59-101</t>
  </si>
  <si>
    <t>48-97</t>
  </si>
  <si>
    <t>64-87</t>
  </si>
  <si>
    <t>70-82</t>
  </si>
  <si>
    <t>64-80</t>
  </si>
  <si>
    <t>52-71</t>
  </si>
  <si>
    <t>57-83</t>
  </si>
  <si>
    <t>58-64</t>
  </si>
  <si>
    <t>51-91</t>
  </si>
  <si>
    <t>72-64</t>
  </si>
  <si>
    <t>82-70</t>
  </si>
  <si>
    <t>82-67</t>
  </si>
  <si>
    <t>68-60</t>
  </si>
  <si>
    <t>67-69</t>
  </si>
  <si>
    <t>34-100</t>
  </si>
  <si>
    <t>56-71</t>
  </si>
  <si>
    <t>57-86</t>
  </si>
  <si>
    <t>80-64</t>
  </si>
  <si>
    <t>67-82</t>
  </si>
  <si>
    <t>62-50</t>
  </si>
  <si>
    <t>63-84</t>
  </si>
  <si>
    <t>39-87</t>
  </si>
  <si>
    <t>55-98</t>
  </si>
  <si>
    <t>43-86</t>
  </si>
  <si>
    <t>71-52</t>
  </si>
  <si>
    <t>60-68</t>
  </si>
  <si>
    <t>50-62</t>
  </si>
  <si>
    <t>37-80</t>
  </si>
  <si>
    <t>51-60</t>
  </si>
  <si>
    <t>66-81</t>
  </si>
  <si>
    <t>87-65</t>
  </si>
  <si>
    <t>83-57</t>
  </si>
  <si>
    <t>69-67</t>
  </si>
  <si>
    <t>84-63</t>
  </si>
  <si>
    <t>80-37</t>
  </si>
  <si>
    <t>82-67</t>
  </si>
  <si>
    <t>75-57</t>
  </si>
  <si>
    <t>98-40</t>
  </si>
  <si>
    <t>73-54</t>
  </si>
  <si>
    <t>89-47</t>
  </si>
  <si>
    <t>113-48</t>
  </si>
  <si>
    <t>109-13</t>
  </si>
  <si>
    <t>38-52</t>
  </si>
  <si>
    <t>85-51</t>
  </si>
  <si>
    <t>62-42</t>
  </si>
  <si>
    <t>85-29</t>
  </si>
  <si>
    <t>79-49</t>
  </si>
  <si>
    <t>134-22</t>
  </si>
  <si>
    <t>57-75</t>
  </si>
  <si>
    <t>52-38</t>
  </si>
  <si>
    <t>102-38</t>
  </si>
  <si>
    <t>87-41</t>
  </si>
  <si>
    <t>116-29</t>
  </si>
  <si>
    <t>84-46</t>
  </si>
  <si>
    <t>107-17</t>
  </si>
  <si>
    <t>40-98</t>
  </si>
  <si>
    <t>51-85</t>
  </si>
  <si>
    <t>38-102</t>
  </si>
  <si>
    <t>45-56</t>
  </si>
  <si>
    <t>87-62</t>
  </si>
  <si>
    <t>55-59</t>
  </si>
  <si>
    <t>91-25</t>
  </si>
  <si>
    <t>×</t>
  </si>
  <si>
    <t>○</t>
  </si>
  <si>
    <t>54-73</t>
  </si>
  <si>
    <t>42-62</t>
  </si>
  <si>
    <t>41-87</t>
  </si>
  <si>
    <t>56-45</t>
  </si>
  <si>
    <t>83-57</t>
  </si>
  <si>
    <t>51-50</t>
  </si>
  <si>
    <t>82-24</t>
  </si>
  <si>
    <t>47-89</t>
  </si>
  <si>
    <t>29-85</t>
  </si>
  <si>
    <t>29-116</t>
  </si>
  <si>
    <t>62-87</t>
  </si>
  <si>
    <t>0-20</t>
  </si>
  <si>
    <t>106-24</t>
  </si>
  <si>
    <t>48-113</t>
  </si>
  <si>
    <t>49-79</t>
  </si>
  <si>
    <t>46-84</t>
  </si>
  <si>
    <t>59-55</t>
  </si>
  <si>
    <t>50-51</t>
  </si>
  <si>
    <t>87-27</t>
  </si>
  <si>
    <t>13-109</t>
  </si>
  <si>
    <t>22-134</t>
  </si>
  <si>
    <t>17-107</t>
  </si>
  <si>
    <t>25-91</t>
  </si>
  <si>
    <t>24-82</t>
  </si>
  <si>
    <t>24-106</t>
  </si>
  <si>
    <t>27-87</t>
  </si>
  <si>
    <t>2011年度広島県学生バスケットボール交流戦秋季リーグ戦</t>
  </si>
  <si>
    <t>2011/11/27現在</t>
  </si>
  <si>
    <t>Aコート</t>
  </si>
  <si>
    <t>Bコート</t>
  </si>
  <si>
    <t>男Ⅱ</t>
  </si>
  <si>
    <t>福山80－76市立</t>
  </si>
  <si>
    <t>福平101－59尾道</t>
  </si>
  <si>
    <t>Ⅴ</t>
  </si>
  <si>
    <t>歯学37－80学教C</t>
  </si>
  <si>
    <t>女Ⅰ</t>
  </si>
  <si>
    <t>広大77－55文教</t>
  </si>
  <si>
    <t>13:00～</t>
  </si>
  <si>
    <t>津田　奈須</t>
  </si>
  <si>
    <t>佐竹　中村</t>
  </si>
  <si>
    <t>16:00～</t>
  </si>
  <si>
    <t>広末　真谷</t>
  </si>
  <si>
    <t>Ⅳ</t>
  </si>
  <si>
    <t>工大20－0県立大B</t>
  </si>
  <si>
    <t>県立大A81－66学教C</t>
  </si>
  <si>
    <t>Ⅵ</t>
  </si>
  <si>
    <t>修道法75－66学教B</t>
  </si>
  <si>
    <t>男Ⅰ</t>
  </si>
  <si>
    <t>国学86－52経大</t>
  </si>
  <si>
    <t>14:30～</t>
  </si>
  <si>
    <t>澤井　西垣</t>
  </si>
  <si>
    <t>17：30～</t>
  </si>
  <si>
    <t>藤田　吉川</t>
  </si>
  <si>
    <t>山崎　岩田</t>
  </si>
  <si>
    <t>Ⅰ</t>
  </si>
  <si>
    <t>県立大A97－48尾道</t>
  </si>
  <si>
    <t>国際呉77－61近大工</t>
  </si>
  <si>
    <t>Ⅰ</t>
  </si>
  <si>
    <t>呉高専62－50歯学</t>
  </si>
  <si>
    <t>国際呉51－89医学</t>
  </si>
  <si>
    <t>10:00～</t>
  </si>
  <si>
    <t>田代　熊谷</t>
  </si>
  <si>
    <t>渡辺　中野</t>
  </si>
  <si>
    <t>佐藤　兵頭</t>
  </si>
  <si>
    <t>Ⅱ</t>
  </si>
  <si>
    <t>修道法89－55市立</t>
  </si>
  <si>
    <t>文教62－40経大</t>
  </si>
  <si>
    <t>市立男</t>
  </si>
  <si>
    <t>県立大A91－51県三原</t>
  </si>
  <si>
    <t>女学院53－50安田</t>
  </si>
  <si>
    <t>11:30～</t>
  </si>
  <si>
    <t>津田　中野</t>
  </si>
  <si>
    <t>奈須　教誓</t>
  </si>
  <si>
    <t>飯田　渡辺</t>
  </si>
  <si>
    <t>Ⅰ</t>
  </si>
  <si>
    <t>女Ⅱ</t>
  </si>
  <si>
    <t>県三原134―22近大工</t>
  </si>
  <si>
    <t>国際呉94－82文化</t>
  </si>
  <si>
    <t>Ⅲ</t>
  </si>
  <si>
    <t>文教76－48県広島</t>
  </si>
  <si>
    <t>国学87－85広大</t>
  </si>
  <si>
    <t>10:00～</t>
  </si>
  <si>
    <t>岩田　熊谷</t>
  </si>
  <si>
    <t>13:00～</t>
  </si>
  <si>
    <t>山崎　奈須</t>
  </si>
  <si>
    <t>県立大51－50市立</t>
  </si>
  <si>
    <t>学教A81－47近大工</t>
  </si>
  <si>
    <t>工大80－61市立</t>
  </si>
  <si>
    <t>広大74－59福平</t>
  </si>
  <si>
    <t>教誓　中村</t>
  </si>
  <si>
    <t>中村　佐竹</t>
  </si>
  <si>
    <t>14:30～</t>
  </si>
  <si>
    <t>岩田　渡辺</t>
  </si>
  <si>
    <t>Ⅴ</t>
  </si>
  <si>
    <t>尾道57―83学教C</t>
  </si>
  <si>
    <t>医学79－63近大工</t>
  </si>
  <si>
    <t>Ⅴ</t>
  </si>
  <si>
    <t>県三原62－42県立大</t>
  </si>
  <si>
    <t>修道106－89経大</t>
  </si>
  <si>
    <t>16:00～</t>
  </si>
  <si>
    <t>佐藤　武村</t>
  </si>
  <si>
    <t>近大工男</t>
  </si>
  <si>
    <t>16:00～</t>
  </si>
  <si>
    <t>吉川　樋口</t>
  </si>
  <si>
    <t>市立61－71学教B</t>
  </si>
  <si>
    <t>福平75－67県広島</t>
  </si>
  <si>
    <t>10/30(日)</t>
  </si>
  <si>
    <t>Ⅰ</t>
  </si>
  <si>
    <t>県三原82－67呉高専</t>
  </si>
  <si>
    <t>渡辺　川瀬</t>
  </si>
  <si>
    <t>Ⅰ</t>
  </si>
  <si>
    <t>尾道0－20市立</t>
  </si>
  <si>
    <t>医学79－84文化</t>
  </si>
  <si>
    <t>県立大B70－74学教B</t>
  </si>
  <si>
    <t>10:00～</t>
  </si>
  <si>
    <t>渡辺　樋口</t>
  </si>
  <si>
    <t>（月）</t>
  </si>
  <si>
    <t>国際86－59県立大B</t>
  </si>
  <si>
    <t>国際呉49－69学教A</t>
  </si>
  <si>
    <t>工大78ー60福山</t>
  </si>
  <si>
    <t>文化102－58安田</t>
  </si>
  <si>
    <t>渡辺　中村</t>
  </si>
  <si>
    <t>藤田　樹山</t>
  </si>
  <si>
    <t>高梨　中村</t>
  </si>
  <si>
    <t>小倉石　中野</t>
  </si>
  <si>
    <t>福山90－78学教B</t>
  </si>
  <si>
    <t>文化125－33県広島</t>
  </si>
  <si>
    <t>Ⅴ</t>
  </si>
  <si>
    <t>呉高専63－84学教C</t>
  </si>
  <si>
    <t>文教51－61福平</t>
  </si>
  <si>
    <t>中島　渡辺</t>
  </si>
  <si>
    <t>Ⅲ</t>
  </si>
  <si>
    <t>広大103－25県広島</t>
  </si>
  <si>
    <t>修道99－54近大工</t>
  </si>
  <si>
    <t>Ⅵ</t>
  </si>
  <si>
    <t>女Ⅱ</t>
  </si>
  <si>
    <t>学教84ー46市立</t>
  </si>
  <si>
    <t>13:00～</t>
  </si>
  <si>
    <t>太田　中村</t>
  </si>
  <si>
    <t>17：30～</t>
  </si>
  <si>
    <t>岩田　高梨</t>
  </si>
  <si>
    <t>安田51－77福平</t>
  </si>
  <si>
    <t>広大89－52修道経</t>
  </si>
  <si>
    <t>Ⅰ</t>
  </si>
  <si>
    <t>学教102－38国際</t>
  </si>
  <si>
    <t>安田85－64県広島</t>
  </si>
  <si>
    <t>佐々木　奈須</t>
  </si>
  <si>
    <t>佐藤　川瀬</t>
  </si>
  <si>
    <t>広末　岩田</t>
  </si>
  <si>
    <t>Ⅴ</t>
  </si>
  <si>
    <t>国際91－25近大工</t>
  </si>
  <si>
    <t>経大87－72医学</t>
  </si>
  <si>
    <t>福平95－56県立大A</t>
  </si>
  <si>
    <t>修道経68－73近大工</t>
  </si>
  <si>
    <t>広末　井原</t>
  </si>
  <si>
    <t>中野　松尾</t>
  </si>
  <si>
    <t>Ⅵ</t>
  </si>
  <si>
    <t>県広島64－72県三原</t>
  </si>
  <si>
    <t>国学120－48国際呉</t>
  </si>
  <si>
    <t>Ⅲ</t>
  </si>
  <si>
    <t>県広島86－57呉高専</t>
  </si>
  <si>
    <t>文化93－90福平</t>
  </si>
  <si>
    <t>近大工女</t>
  </si>
  <si>
    <t>17：30～</t>
  </si>
  <si>
    <t>田代　奈須</t>
  </si>
  <si>
    <t>武良　植田</t>
  </si>
  <si>
    <t>Ⅰ</t>
  </si>
  <si>
    <t>国際55－59市立</t>
  </si>
  <si>
    <t>広大106－39学教A</t>
  </si>
  <si>
    <t>Ⅳ</t>
  </si>
  <si>
    <t>修道法114－37県立大B</t>
  </si>
  <si>
    <t>修道102－88国学</t>
  </si>
  <si>
    <t>10:00～</t>
  </si>
  <si>
    <t>樋口　中村</t>
  </si>
  <si>
    <t>高田　渡辺</t>
  </si>
  <si>
    <t>工大70－53学教B</t>
  </si>
  <si>
    <t>文化98－41経大</t>
  </si>
  <si>
    <t>市立女</t>
  </si>
  <si>
    <t>Ⅴ</t>
  </si>
  <si>
    <t>県立大82－24近大工</t>
  </si>
  <si>
    <t>広末　渡辺</t>
  </si>
  <si>
    <t>中野　中島</t>
  </si>
  <si>
    <t>Ⅲ</t>
  </si>
  <si>
    <t>福平87－39歯学</t>
  </si>
  <si>
    <t>Ⅲ</t>
  </si>
  <si>
    <t>国際87－62尾道</t>
  </si>
  <si>
    <t>市立86－89県立大B</t>
  </si>
  <si>
    <t>13:00～</t>
  </si>
  <si>
    <t>田代　井原</t>
  </si>
  <si>
    <t>渡辺　水野</t>
  </si>
  <si>
    <t>県三原79－49市立</t>
  </si>
  <si>
    <t>修道104－82文化</t>
  </si>
  <si>
    <t>県広島65－87学教C</t>
  </si>
  <si>
    <t>文化73－75近大工</t>
  </si>
  <si>
    <t>広末　吉川</t>
  </si>
  <si>
    <t>今田　奈須</t>
  </si>
  <si>
    <t>加藤　熊本</t>
  </si>
  <si>
    <t>学教107－17近大工</t>
  </si>
  <si>
    <t>国学86－66近大工</t>
  </si>
  <si>
    <t>Ⅴ</t>
  </si>
  <si>
    <t>県三原68－60歯学</t>
  </si>
  <si>
    <t>文教74－62安田</t>
  </si>
  <si>
    <t>佐久間　田代</t>
  </si>
  <si>
    <t>佐々木　中野</t>
  </si>
  <si>
    <t>Ⅲ</t>
  </si>
  <si>
    <t>国際70ー75市立</t>
  </si>
  <si>
    <t>広大101－46安田</t>
  </si>
  <si>
    <t>Ⅵ</t>
  </si>
  <si>
    <t>修道法96－78福山</t>
  </si>
  <si>
    <t>経大65－108広大</t>
  </si>
  <si>
    <t>13:00～</t>
  </si>
  <si>
    <t>奈須　中村</t>
  </si>
  <si>
    <t>今田　花岡</t>
  </si>
  <si>
    <t>17：30～</t>
  </si>
  <si>
    <t>加藤　吉川</t>
  </si>
  <si>
    <t>Ⅳ</t>
  </si>
  <si>
    <t>県広島87ー64尾道</t>
  </si>
  <si>
    <t>広大108－84医学</t>
  </si>
  <si>
    <t>Ⅰ</t>
  </si>
  <si>
    <t>医学75－57学教</t>
  </si>
  <si>
    <t>修道法85－69工大</t>
  </si>
  <si>
    <t>14:30～</t>
  </si>
  <si>
    <t>兵頭　渡辺</t>
  </si>
  <si>
    <t>福山121－69県立大B</t>
  </si>
  <si>
    <t>経大86－64国際呉</t>
  </si>
  <si>
    <t>市立87－27近大工</t>
  </si>
  <si>
    <t>福山79－86国際</t>
  </si>
  <si>
    <t>16:00～</t>
  </si>
  <si>
    <t>佐々木　水野</t>
  </si>
  <si>
    <t>Ⅲ</t>
  </si>
  <si>
    <t>女学院52－49経大</t>
  </si>
  <si>
    <t>広大86－69国際呉</t>
  </si>
  <si>
    <t>福平60－51学教C</t>
  </si>
  <si>
    <t>文化78－68女学院</t>
  </si>
  <si>
    <t>13:00～</t>
  </si>
  <si>
    <t>13:00～</t>
  </si>
  <si>
    <t>福平75－57県広島</t>
  </si>
  <si>
    <t>国学96－81文化</t>
  </si>
  <si>
    <t>Ⅳ</t>
  </si>
  <si>
    <t>県立大A93－77県広島</t>
  </si>
  <si>
    <t>学教A72－76文化</t>
  </si>
  <si>
    <t>広大男</t>
  </si>
  <si>
    <t>14:30～</t>
  </si>
  <si>
    <t>佐々木　中村</t>
  </si>
  <si>
    <t>Ⅴ</t>
  </si>
  <si>
    <t>県三原85－29尾道</t>
  </si>
  <si>
    <t>経大91－84学教A</t>
  </si>
  <si>
    <t>男Ⅱ</t>
  </si>
  <si>
    <t>県三原67－69学教Ｃ</t>
  </si>
  <si>
    <t>尾道52－71歯学</t>
  </si>
  <si>
    <t>16:00～</t>
  </si>
  <si>
    <t>山崎　吉川</t>
  </si>
  <si>
    <t>16:00～</t>
  </si>
  <si>
    <t>渡辺　渡辺</t>
  </si>
  <si>
    <t>医学109－13近大工</t>
  </si>
  <si>
    <t>修道105－82修道経</t>
  </si>
  <si>
    <t>Ⅵ</t>
  </si>
  <si>
    <t>医学89ー47尾道</t>
  </si>
  <si>
    <t>17：30～</t>
  </si>
  <si>
    <t>吉川　中村</t>
  </si>
  <si>
    <t>Ⅰ</t>
  </si>
  <si>
    <t>医学113－48市立</t>
  </si>
  <si>
    <t>修道91－72学教A</t>
  </si>
  <si>
    <t>Ⅰ</t>
  </si>
  <si>
    <t>プレーオフ</t>
  </si>
  <si>
    <t>10:00～</t>
  </si>
  <si>
    <t>10:00～</t>
  </si>
  <si>
    <t>修道法95－59県立大A</t>
  </si>
  <si>
    <t>福平51－81工大</t>
  </si>
  <si>
    <t>国際45－56県立大</t>
  </si>
  <si>
    <t>国学88－72修道経</t>
  </si>
  <si>
    <t>（水）</t>
  </si>
  <si>
    <t>望月　奈須</t>
  </si>
  <si>
    <t>県三原38－52学教</t>
  </si>
  <si>
    <t>女学院52－64文教</t>
  </si>
  <si>
    <t>県立大A71－56呉高専</t>
  </si>
  <si>
    <t>経大75－93文化</t>
  </si>
  <si>
    <t>11:30～</t>
  </si>
  <si>
    <t>太田　植田</t>
  </si>
  <si>
    <t>13:00～</t>
  </si>
  <si>
    <t>佐久間　中村</t>
  </si>
  <si>
    <t>山住　岩田</t>
  </si>
  <si>
    <t>Ⅲ</t>
  </si>
  <si>
    <t>県立大83―57尾道</t>
  </si>
  <si>
    <t>安田73－71経大</t>
  </si>
  <si>
    <t>学教女</t>
  </si>
  <si>
    <t>Ⅳ</t>
  </si>
  <si>
    <t>県広島86－43歯学</t>
  </si>
  <si>
    <t>広大90－44近大工</t>
  </si>
  <si>
    <t>県広島女</t>
  </si>
  <si>
    <t>13:00～</t>
  </si>
  <si>
    <t>安原　水野</t>
  </si>
  <si>
    <t>望月　吉川</t>
  </si>
  <si>
    <t>Ⅳ</t>
  </si>
  <si>
    <t>医学73－58修道経</t>
  </si>
  <si>
    <t>男Ⅰ</t>
  </si>
  <si>
    <t>修道79－62広大</t>
  </si>
  <si>
    <t>尾道70－82県三原</t>
  </si>
  <si>
    <t>広大79－62文化</t>
  </si>
  <si>
    <t>14:30～</t>
  </si>
  <si>
    <t>高田　太田</t>
  </si>
  <si>
    <t>山住　太田</t>
  </si>
  <si>
    <t>Ⅰ</t>
  </si>
  <si>
    <t>学教A83－63修道経</t>
  </si>
  <si>
    <t>国際87－56学教B</t>
  </si>
  <si>
    <t>女学院62－48県広島</t>
  </si>
  <si>
    <t>10:00～</t>
  </si>
  <si>
    <t>佐藤　渡辺</t>
  </si>
  <si>
    <t>17：30～</t>
  </si>
  <si>
    <t>Ⅲ</t>
  </si>
  <si>
    <t>プレーオフ三位決定戦</t>
  </si>
  <si>
    <t>プレーオフ決勝戦</t>
  </si>
  <si>
    <t>Ⅲ</t>
  </si>
  <si>
    <t>女学院44－34福平</t>
  </si>
  <si>
    <t>修道102－69医学</t>
  </si>
  <si>
    <t>13:00～</t>
  </si>
  <si>
    <t>県立大Ａ44－62福平</t>
  </si>
  <si>
    <t>修道法83－71工大</t>
  </si>
  <si>
    <t>13:00～</t>
  </si>
  <si>
    <t>高田　中村</t>
  </si>
  <si>
    <t>田代　安原</t>
  </si>
  <si>
    <t>学教A　　文教</t>
  </si>
  <si>
    <t>医学73－54県立大</t>
  </si>
  <si>
    <t>国学91－71学教A</t>
  </si>
  <si>
    <t>県広島42－89経大</t>
  </si>
  <si>
    <t>医学82－80学教A</t>
  </si>
  <si>
    <t>安原　中野</t>
  </si>
  <si>
    <t>山崎　太田</t>
  </si>
  <si>
    <t>佐藤　渡辺</t>
  </si>
  <si>
    <t>小原　吉川</t>
  </si>
  <si>
    <t>県三原85－51国際</t>
  </si>
  <si>
    <t>経大82－64修道経</t>
  </si>
  <si>
    <t>医学82－67県三原</t>
  </si>
  <si>
    <t>修道経58－83文化</t>
  </si>
  <si>
    <t>山住　奈須</t>
  </si>
  <si>
    <t>安原　奈須</t>
  </si>
  <si>
    <t>県立大A98－55歯学</t>
  </si>
  <si>
    <t>広大76－49経大</t>
  </si>
  <si>
    <t>Ⅵ</t>
  </si>
  <si>
    <t>文化88－80文教</t>
  </si>
  <si>
    <t>17：30～</t>
  </si>
  <si>
    <t>佐藤　安原</t>
  </si>
  <si>
    <t>太田　小原</t>
  </si>
  <si>
    <t>学教87－41県立大</t>
  </si>
  <si>
    <t>国際呉89－75修道経</t>
  </si>
  <si>
    <t>Ⅰ</t>
  </si>
  <si>
    <t>10:00～</t>
  </si>
  <si>
    <t>佐久間　武村</t>
  </si>
  <si>
    <t>経大84－51学教</t>
  </si>
  <si>
    <t>県広島46－68医学</t>
  </si>
  <si>
    <t>尾道106－24近大工</t>
  </si>
  <si>
    <t>福平100－34呉高専</t>
  </si>
  <si>
    <t>県立大女</t>
  </si>
  <si>
    <t>佐藤　岩田</t>
  </si>
  <si>
    <t>皆川　安原</t>
  </si>
  <si>
    <t>国際男</t>
  </si>
  <si>
    <t>チーム</t>
  </si>
  <si>
    <t>工大83－65国際</t>
  </si>
  <si>
    <t>広大82－60文化</t>
  </si>
  <si>
    <t>11:45～</t>
  </si>
  <si>
    <t>修道経63－80修道法</t>
  </si>
  <si>
    <t>近大工90－58工大</t>
  </si>
  <si>
    <t>13:00～</t>
  </si>
  <si>
    <t>奈須　武村</t>
  </si>
  <si>
    <t>山崎　望月</t>
  </si>
  <si>
    <t>田中　三宅</t>
  </si>
  <si>
    <t>吉岡　小林</t>
  </si>
  <si>
    <t>期日</t>
  </si>
  <si>
    <t>文化男</t>
  </si>
  <si>
    <t>男Ⅱ</t>
  </si>
  <si>
    <t>女Ⅰ</t>
  </si>
  <si>
    <t>女</t>
  </si>
  <si>
    <t>男</t>
  </si>
  <si>
    <t>男子Ⅱ部プレーオフ</t>
  </si>
  <si>
    <t>女子入れ替え戦</t>
  </si>
  <si>
    <t>男子入れ替え戦</t>
  </si>
  <si>
    <t>福山</t>
  </si>
  <si>
    <t>市立</t>
  </si>
  <si>
    <t>国際女</t>
  </si>
  <si>
    <t>安田</t>
  </si>
  <si>
    <t>県立大男</t>
  </si>
  <si>
    <t>尾道男</t>
  </si>
  <si>
    <t>近大工</t>
  </si>
  <si>
    <t>国学</t>
  </si>
  <si>
    <t>尾道女</t>
  </si>
  <si>
    <t>経大女</t>
  </si>
  <si>
    <t>海保</t>
  </si>
  <si>
    <t>工大</t>
  </si>
  <si>
    <t>福平男</t>
  </si>
  <si>
    <t>該当</t>
  </si>
  <si>
    <t>文化女</t>
  </si>
  <si>
    <t>経大男</t>
  </si>
  <si>
    <t>県三原男</t>
  </si>
  <si>
    <t>文教</t>
  </si>
  <si>
    <t>呉高専</t>
  </si>
  <si>
    <t>県広島男</t>
  </si>
  <si>
    <t>県三原女</t>
  </si>
  <si>
    <t>修道男</t>
  </si>
  <si>
    <t>広大女</t>
  </si>
  <si>
    <t>医学男</t>
  </si>
  <si>
    <t>医学女</t>
  </si>
  <si>
    <t>国際呉女</t>
  </si>
  <si>
    <t>歯学</t>
  </si>
  <si>
    <t>女学院</t>
  </si>
  <si>
    <t>福平女</t>
  </si>
  <si>
    <t>男Ⅰ</t>
  </si>
  <si>
    <t>女Ⅱ</t>
  </si>
  <si>
    <t>修道法</t>
  </si>
  <si>
    <t>法経済</t>
  </si>
  <si>
    <t>国際東</t>
  </si>
  <si>
    <t>県立大A</t>
  </si>
  <si>
    <t>県立大B</t>
  </si>
  <si>
    <t>国際呉男</t>
  </si>
  <si>
    <t>学教女</t>
  </si>
  <si>
    <t>岩田　中村</t>
  </si>
  <si>
    <t>吉川　中野</t>
  </si>
  <si>
    <t>佐藤　田代</t>
  </si>
  <si>
    <t>佐久間　奈須</t>
  </si>
  <si>
    <t>佐藤　森山</t>
  </si>
  <si>
    <t>森山　中村</t>
  </si>
  <si>
    <t>佐藤　奈須</t>
  </si>
  <si>
    <t>国際東62－54歯学</t>
  </si>
  <si>
    <t>県三原86－36県立大A</t>
  </si>
  <si>
    <t>修道法77－71文化</t>
  </si>
  <si>
    <t>広大71－58文化</t>
  </si>
  <si>
    <t>修道106－71学教</t>
  </si>
  <si>
    <t>男子Ⅰ部</t>
  </si>
  <si>
    <t>経大</t>
  </si>
  <si>
    <t>修道</t>
  </si>
  <si>
    <t>修道経</t>
  </si>
  <si>
    <t>広大</t>
  </si>
  <si>
    <t>医学</t>
  </si>
  <si>
    <t>福平</t>
  </si>
  <si>
    <t>勝</t>
  </si>
  <si>
    <t>負</t>
  </si>
  <si>
    <t>女子Ⅰ部</t>
  </si>
  <si>
    <t>文化</t>
  </si>
  <si>
    <t>学教</t>
  </si>
  <si>
    <t>男子Ⅱ部Ａ</t>
  </si>
  <si>
    <t>県広島</t>
  </si>
  <si>
    <t>男子Ⅱ部Ｂ</t>
  </si>
  <si>
    <t>近大工</t>
  </si>
  <si>
    <t>県三原</t>
  </si>
  <si>
    <t>女子Ⅱ部</t>
  </si>
  <si>
    <t>国際呉</t>
  </si>
  <si>
    <t>国際</t>
  </si>
  <si>
    <t>尾道</t>
  </si>
  <si>
    <t>修道法</t>
  </si>
  <si>
    <t>県立大</t>
  </si>
  <si>
    <t>国際東</t>
  </si>
  <si>
    <t>県立大B</t>
  </si>
  <si>
    <t>○</t>
  </si>
  <si>
    <t>×</t>
  </si>
  <si>
    <t>62-54</t>
  </si>
  <si>
    <t>54-62</t>
  </si>
  <si>
    <t>106-71</t>
  </si>
  <si>
    <t>71-106</t>
  </si>
  <si>
    <t>岩田　田代</t>
  </si>
  <si>
    <t>福山80－64県立大</t>
  </si>
  <si>
    <t>学教89－53尾道</t>
  </si>
  <si>
    <t>工大91－46市立</t>
  </si>
  <si>
    <t>修道74－67文化</t>
  </si>
  <si>
    <t>　広大96－48修道経</t>
  </si>
  <si>
    <t>文教51－70文化</t>
  </si>
  <si>
    <t>80-64</t>
  </si>
  <si>
    <t>64-80</t>
  </si>
  <si>
    <t>91-46</t>
  </si>
  <si>
    <t>46-91</t>
  </si>
  <si>
    <t>佐藤　吉川</t>
  </si>
  <si>
    <t>中野　中村</t>
  </si>
  <si>
    <t>岩田　森山</t>
  </si>
  <si>
    <t>田代　森山</t>
  </si>
  <si>
    <t>国際89－59尾道</t>
  </si>
  <si>
    <t>工大94－58県三原</t>
  </si>
  <si>
    <t>94-58</t>
  </si>
  <si>
    <t>58-94</t>
  </si>
  <si>
    <t>90-51</t>
  </si>
  <si>
    <t>51-90</t>
  </si>
  <si>
    <t>佐久間　渡邉</t>
  </si>
  <si>
    <t>渡邉　中村</t>
  </si>
  <si>
    <t>渡邉　中野</t>
  </si>
  <si>
    <t>広大85－56文化</t>
  </si>
  <si>
    <t>福山123－42海保</t>
  </si>
  <si>
    <t>経大93－72医学</t>
  </si>
  <si>
    <t>国際呉75－71学教</t>
  </si>
  <si>
    <t>123-42</t>
  </si>
  <si>
    <t>42-123</t>
  </si>
  <si>
    <t>森山　樋口</t>
  </si>
  <si>
    <t>広末　中村</t>
  </si>
  <si>
    <t>中島　奈須</t>
  </si>
  <si>
    <t>岩田　佐藤</t>
  </si>
  <si>
    <t>中島　山住</t>
  </si>
  <si>
    <t>田代 渡辺</t>
  </si>
  <si>
    <t>国際東91－73市立</t>
  </si>
  <si>
    <t>経大88－43県立大A</t>
  </si>
  <si>
    <t>福平118－68海保</t>
  </si>
  <si>
    <t>文教65－67女学院</t>
  </si>
  <si>
    <t>広大89－56安田</t>
  </si>
  <si>
    <t>福平56－73文化</t>
  </si>
  <si>
    <t>国際呉68－55文化</t>
  </si>
  <si>
    <t>修道70－60広大</t>
  </si>
  <si>
    <t>91-73</t>
  </si>
  <si>
    <t>73-91</t>
  </si>
  <si>
    <t>118-68</t>
  </si>
  <si>
    <t>68-118</t>
  </si>
  <si>
    <t>65-67</t>
  </si>
  <si>
    <t>67-65</t>
  </si>
  <si>
    <t>順位</t>
  </si>
  <si>
    <t>佐竹　中野</t>
  </si>
  <si>
    <t>兵頭　中村</t>
  </si>
  <si>
    <t>岩田　奈須</t>
  </si>
  <si>
    <t>広末　奈須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</si>
</sst>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25">
    <font>
      <sz val="11"/>
      <color indexed="8"/>
      <name val="ＭＳ Ｐゴシック"/>
      <family val="3"/>
    </font>
    <font>
      <sz val="11"/>
      <color indexed="8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E"/>
      <family val="3"/>
    </font>
    <font>
      <sz val="10.5"/>
      <color indexed="8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/>
      <top/>
      <bottom style="thick">
        <color indexed="10"/>
      </bottom>
    </border>
    <border>
      <left style="thin"/>
      <right style="thin"/>
      <top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/>
      <right/>
      <top style="thin"/>
      <bottom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/>
    </border>
    <border>
      <left/>
      <right style="thin"/>
      <top/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n"/>
      <top/>
      <bottom style="thick">
        <color indexed="10"/>
      </bottom>
    </border>
    <border>
      <left style="thin"/>
      <right style="thick">
        <color indexed="10"/>
      </right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 diagonalDown="1">
      <left/>
      <right/>
      <top/>
      <bottom/>
      <diagonal style="thin"/>
    </border>
    <border diagonalDown="1">
      <left/>
      <right>
        <color indexed="63"/>
      </right>
      <top/>
      <bottom style="medium"/>
      <diagonal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 style="medium"/>
      <bottom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medium"/>
      <diagonal style="thin"/>
    </border>
    <border diagonalDown="1">
      <left style="medium"/>
      <right style="thin"/>
      <top/>
      <bottom/>
      <diagonal style="thin"/>
    </border>
    <border diagonalDown="1">
      <left style="medium"/>
      <right style="thin"/>
      <top/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medium"/>
      <bottom/>
      <diagonal style="thin"/>
    </border>
    <border>
      <left style="thin"/>
      <right>
        <color indexed="63"/>
      </right>
      <top style="medium"/>
      <bottom style="thin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36" xfId="61" applyFont="1" applyBorder="1">
      <alignment vertical="center"/>
      <protection/>
    </xf>
    <xf numFmtId="0" fontId="1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23" fillId="0" borderId="42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45" xfId="61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3" fillId="0" borderId="4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38" xfId="61" applyFont="1" applyBorder="1" applyAlignment="1">
      <alignment horizontal="center" vertical="center"/>
      <protection/>
    </xf>
    <xf numFmtId="0" fontId="4" fillId="0" borderId="45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59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66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67" xfId="0" applyFont="1" applyBorder="1" applyAlignment="1">
      <alignment horizontal="left" vertical="center"/>
    </xf>
    <xf numFmtId="0" fontId="1" fillId="0" borderId="59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9" xfId="0" applyFont="1" applyBorder="1" applyAlignment="1">
      <alignment horizontal="left" vertical="center"/>
    </xf>
    <xf numFmtId="0" fontId="1" fillId="0" borderId="63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56" fontId="3" fillId="0" borderId="17" xfId="61" applyNumberFormat="1" applyFont="1" applyBorder="1" applyAlignment="1">
      <alignment horizontal="center" vertical="center"/>
      <protection/>
    </xf>
    <xf numFmtId="56" fontId="3" fillId="0" borderId="39" xfId="61" applyNumberFormat="1" applyFont="1" applyBorder="1" applyAlignment="1">
      <alignment horizontal="center" vertical="center"/>
      <protection/>
    </xf>
    <xf numFmtId="56" fontId="3" fillId="0" borderId="33" xfId="61" applyNumberFormat="1" applyFont="1" applyBorder="1" applyAlignment="1">
      <alignment horizontal="center" vertical="center"/>
      <protection/>
    </xf>
    <xf numFmtId="56" fontId="3" fillId="0" borderId="41" xfId="61" applyNumberFormat="1" applyFont="1" applyBorder="1" applyAlignment="1">
      <alignment horizontal="center" vertical="center"/>
      <protection/>
    </xf>
    <xf numFmtId="56" fontId="3" fillId="0" borderId="46" xfId="61" applyNumberFormat="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56" fontId="3" fillId="0" borderId="0" xfId="61" applyNumberFormat="1" applyFont="1" applyBorder="1" applyAlignment="1">
      <alignment horizontal="center" vertical="center"/>
      <protection/>
    </xf>
    <xf numFmtId="56" fontId="3" fillId="0" borderId="42" xfId="61" applyNumberFormat="1" applyFont="1" applyBorder="1" applyAlignment="1">
      <alignment horizontal="center" vertical="center"/>
      <protection/>
    </xf>
    <xf numFmtId="56" fontId="3" fillId="0" borderId="27" xfId="61" applyNumberFormat="1" applyFont="1" applyBorder="1" applyAlignment="1">
      <alignment horizontal="center" vertical="center"/>
      <protection/>
    </xf>
    <xf numFmtId="0" fontId="3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31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56" fontId="23" fillId="0" borderId="17" xfId="61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3" fillId="0" borderId="15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7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80" xfId="61" applyFont="1" applyBorder="1" applyAlignment="1">
      <alignment horizontal="center" vertical="center"/>
      <protection/>
    </xf>
    <xf numFmtId="0" fontId="23" fillId="0" borderId="81" xfId="61" applyFont="1" applyBorder="1" applyAlignment="1">
      <alignment horizontal="center" vertical="center"/>
      <protection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" fillId="0" borderId="24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23" fillId="0" borderId="7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94" xfId="61" applyFont="1" applyBorder="1" applyAlignment="1">
      <alignment horizontal="center" vertical="center"/>
      <protection/>
    </xf>
    <xf numFmtId="0" fontId="3" fillId="0" borderId="95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23" fillId="0" borderId="86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/>
    </xf>
    <xf numFmtId="0" fontId="3" fillId="0" borderId="10" xfId="61" applyFont="1" applyBorder="1" applyAlignment="1">
      <alignment horizontal="center" vertical="center"/>
      <protection/>
    </xf>
    <xf numFmtId="0" fontId="3" fillId="0" borderId="97" xfId="61" applyFont="1" applyBorder="1" applyAlignment="1">
      <alignment horizontal="center" vertical="center"/>
      <protection/>
    </xf>
    <xf numFmtId="0" fontId="1" fillId="0" borderId="98" xfId="0" applyFont="1" applyBorder="1" applyAlignment="1">
      <alignment horizontal="center" vertical="center"/>
    </xf>
    <xf numFmtId="0" fontId="3" fillId="0" borderId="21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99" xfId="61" applyFont="1" applyBorder="1" applyAlignment="1">
      <alignment horizontal="center" vertical="center"/>
      <protection/>
    </xf>
    <xf numFmtId="0" fontId="3" fillId="0" borderId="100" xfId="61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8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9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4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7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5.75" customHeight="1"/>
  <cols>
    <col min="1" max="2" width="9.00390625" style="36" customWidth="1"/>
    <col min="3" max="3" width="6.25390625" style="36" customWidth="1"/>
    <col min="4" max="4" width="21.25390625" style="36" customWidth="1"/>
    <col min="5" max="5" width="6.25390625" style="36" customWidth="1"/>
    <col min="6" max="6" width="21.25390625" style="36" customWidth="1"/>
    <col min="7" max="7" width="9.00390625" style="5" customWidth="1"/>
    <col min="8" max="9" width="9.00390625" style="21" customWidth="1"/>
    <col min="10" max="10" width="6.25390625" style="21" customWidth="1"/>
    <col min="11" max="11" width="21.25390625" style="21" customWidth="1"/>
    <col min="12" max="12" width="6.25390625" style="21" customWidth="1"/>
    <col min="13" max="13" width="21.25390625" style="21" customWidth="1"/>
    <col min="14" max="14" width="9.00390625" style="20" customWidth="1"/>
    <col min="15" max="16384" width="9.00390625" style="21" customWidth="1"/>
  </cols>
  <sheetData>
    <row r="1" spans="1:14" s="36" customFormat="1" ht="15.75" customHeight="1" thickBot="1">
      <c r="A1" s="91" t="s">
        <v>560</v>
      </c>
      <c r="B1" s="5"/>
      <c r="C1" s="5"/>
      <c r="D1" s="5"/>
      <c r="E1" s="5"/>
      <c r="G1" s="92"/>
      <c r="H1" s="93"/>
      <c r="I1" s="5"/>
      <c r="J1" s="5"/>
      <c r="K1" s="5"/>
      <c r="L1" s="5"/>
      <c r="M1" s="5"/>
      <c r="N1" s="92" t="s">
        <v>561</v>
      </c>
    </row>
    <row r="2" spans="1:14" s="36" customFormat="1" ht="15.75" customHeight="1" thickBot="1">
      <c r="A2" s="94" t="s">
        <v>1521</v>
      </c>
      <c r="B2" s="95" t="s">
        <v>562</v>
      </c>
      <c r="C2" s="238" t="s">
        <v>563</v>
      </c>
      <c r="D2" s="206"/>
      <c r="E2" s="238" t="s">
        <v>564</v>
      </c>
      <c r="F2" s="240"/>
      <c r="G2" s="95" t="s">
        <v>565</v>
      </c>
      <c r="H2" s="96" t="s">
        <v>1521</v>
      </c>
      <c r="I2" s="95" t="s">
        <v>562</v>
      </c>
      <c r="J2" s="238" t="s">
        <v>563</v>
      </c>
      <c r="K2" s="206"/>
      <c r="L2" s="238" t="s">
        <v>564</v>
      </c>
      <c r="M2" s="240"/>
      <c r="N2" s="95" t="s">
        <v>565</v>
      </c>
    </row>
    <row r="3" spans="1:14" s="36" customFormat="1" ht="15.75" customHeight="1">
      <c r="A3" s="14"/>
      <c r="B3" s="1"/>
      <c r="C3" s="241" t="s">
        <v>566</v>
      </c>
      <c r="D3" s="228"/>
      <c r="E3" s="228"/>
      <c r="F3" s="229"/>
      <c r="G3" s="1"/>
      <c r="H3" s="14"/>
      <c r="I3" s="1" t="s">
        <v>572</v>
      </c>
      <c r="J3" s="117" t="s">
        <v>1560</v>
      </c>
      <c r="K3" s="15" t="s">
        <v>121</v>
      </c>
      <c r="L3" s="22" t="s">
        <v>1560</v>
      </c>
      <c r="M3" s="15" t="s">
        <v>123</v>
      </c>
      <c r="N3" s="1"/>
    </row>
    <row r="4" spans="1:14" s="36" customFormat="1" ht="15.75" customHeight="1" thickBot="1">
      <c r="A4" s="7">
        <v>40649</v>
      </c>
      <c r="B4" s="2" t="s">
        <v>569</v>
      </c>
      <c r="C4" s="230"/>
      <c r="D4" s="231"/>
      <c r="E4" s="231"/>
      <c r="F4" s="232"/>
      <c r="G4" s="8"/>
      <c r="H4" s="7">
        <v>40691</v>
      </c>
      <c r="I4" s="2" t="s">
        <v>575</v>
      </c>
      <c r="J4" s="10"/>
      <c r="K4" s="3" t="s">
        <v>115</v>
      </c>
      <c r="L4" s="10"/>
      <c r="M4" s="3" t="s">
        <v>116</v>
      </c>
      <c r="N4" s="8"/>
    </row>
    <row r="5" spans="1:14" s="36" customFormat="1" ht="15.75" customHeight="1">
      <c r="A5" s="7" t="s">
        <v>571</v>
      </c>
      <c r="B5" s="8" t="s">
        <v>572</v>
      </c>
      <c r="C5" s="12" t="s">
        <v>1523</v>
      </c>
      <c r="D5" s="6" t="s">
        <v>1575</v>
      </c>
      <c r="E5" s="12" t="s">
        <v>1559</v>
      </c>
      <c r="F5" s="9" t="s">
        <v>1577</v>
      </c>
      <c r="G5" s="8"/>
      <c r="H5" s="7" t="s">
        <v>571</v>
      </c>
      <c r="I5" s="8" t="s">
        <v>577</v>
      </c>
      <c r="J5" s="12" t="s">
        <v>1523</v>
      </c>
      <c r="K5" s="11" t="s">
        <v>122</v>
      </c>
      <c r="L5" s="12" t="s">
        <v>1559</v>
      </c>
      <c r="M5" s="11" t="s">
        <v>124</v>
      </c>
      <c r="N5" s="8" t="s">
        <v>1550</v>
      </c>
    </row>
    <row r="6" spans="1:14" s="36" customFormat="1" ht="15.75" customHeight="1">
      <c r="A6" s="7" t="s">
        <v>1537</v>
      </c>
      <c r="B6" s="2" t="s">
        <v>575</v>
      </c>
      <c r="C6" s="10"/>
      <c r="D6" s="3" t="s">
        <v>1568</v>
      </c>
      <c r="E6" s="10"/>
      <c r="F6" s="3" t="s">
        <v>1570</v>
      </c>
      <c r="G6" s="8" t="s">
        <v>1522</v>
      </c>
      <c r="H6" s="7" t="s">
        <v>1537</v>
      </c>
      <c r="I6" s="2" t="s">
        <v>579</v>
      </c>
      <c r="J6" s="24"/>
      <c r="K6" s="3" t="s">
        <v>1632</v>
      </c>
      <c r="L6" s="10"/>
      <c r="M6" s="3" t="s">
        <v>1574</v>
      </c>
      <c r="N6" s="8" t="s">
        <v>1546</v>
      </c>
    </row>
    <row r="7" spans="1:14" s="36" customFormat="1" ht="15.75" customHeight="1">
      <c r="A7" s="7"/>
      <c r="B7" s="8" t="s">
        <v>577</v>
      </c>
      <c r="C7" s="12" t="s">
        <v>1560</v>
      </c>
      <c r="D7" s="11" t="s">
        <v>1576</v>
      </c>
      <c r="E7" s="12" t="s">
        <v>1524</v>
      </c>
      <c r="F7" s="4" t="s">
        <v>1578</v>
      </c>
      <c r="G7" s="8" t="s">
        <v>1552</v>
      </c>
      <c r="H7" s="7"/>
      <c r="I7" s="8" t="s">
        <v>580</v>
      </c>
      <c r="J7" s="41"/>
      <c r="K7" s="42"/>
      <c r="L7" s="12" t="s">
        <v>1523</v>
      </c>
      <c r="M7" s="11" t="s">
        <v>125</v>
      </c>
      <c r="N7" s="8"/>
    </row>
    <row r="8" spans="1:14" s="36" customFormat="1" ht="15.75" customHeight="1" thickBot="1">
      <c r="A8" s="7"/>
      <c r="B8" s="2" t="s">
        <v>579</v>
      </c>
      <c r="C8" s="10"/>
      <c r="D8" s="3" t="s">
        <v>1569</v>
      </c>
      <c r="E8" s="10"/>
      <c r="F8" s="3" t="s">
        <v>1571</v>
      </c>
      <c r="G8" s="8"/>
      <c r="H8" s="89"/>
      <c r="I8" s="13" t="s">
        <v>582</v>
      </c>
      <c r="J8" s="43"/>
      <c r="K8" s="113"/>
      <c r="L8" s="17"/>
      <c r="M8" s="18" t="s">
        <v>1573</v>
      </c>
      <c r="N8" s="13"/>
    </row>
    <row r="9" spans="1:14" s="36" customFormat="1" ht="15.75" customHeight="1">
      <c r="A9" s="7"/>
      <c r="B9" s="8" t="s">
        <v>580</v>
      </c>
      <c r="C9" s="12"/>
      <c r="D9" s="11"/>
      <c r="E9" s="12" t="s">
        <v>1559</v>
      </c>
      <c r="F9" s="4" t="s">
        <v>1579</v>
      </c>
      <c r="G9" s="8"/>
      <c r="H9" s="7"/>
      <c r="I9" s="8" t="s">
        <v>567</v>
      </c>
      <c r="J9" s="12" t="s">
        <v>1523</v>
      </c>
      <c r="K9" s="9" t="s">
        <v>130</v>
      </c>
      <c r="L9" s="39" t="s">
        <v>1523</v>
      </c>
      <c r="M9" s="11" t="s">
        <v>133</v>
      </c>
      <c r="N9" s="8"/>
    </row>
    <row r="10" spans="1:14" s="36" customFormat="1" ht="15.75" customHeight="1" thickBot="1">
      <c r="A10" s="7"/>
      <c r="B10" s="2" t="s">
        <v>582</v>
      </c>
      <c r="C10" s="10"/>
      <c r="D10" s="3"/>
      <c r="E10" s="10"/>
      <c r="F10" s="3" t="s">
        <v>1572</v>
      </c>
      <c r="G10" s="8"/>
      <c r="H10" s="7">
        <v>40692</v>
      </c>
      <c r="I10" s="2" t="s">
        <v>570</v>
      </c>
      <c r="J10" s="10"/>
      <c r="K10" s="3" t="s">
        <v>117</v>
      </c>
      <c r="L10" s="10"/>
      <c r="M10" s="3" t="s">
        <v>118</v>
      </c>
      <c r="N10" s="8"/>
    </row>
    <row r="11" spans="1:14" s="36" customFormat="1" ht="15.75" customHeight="1">
      <c r="A11" s="14"/>
      <c r="B11" s="1" t="s">
        <v>567</v>
      </c>
      <c r="C11" s="22" t="s">
        <v>1523</v>
      </c>
      <c r="D11" s="15" t="s">
        <v>1612</v>
      </c>
      <c r="E11" s="22" t="s">
        <v>1559</v>
      </c>
      <c r="F11" s="16" t="s">
        <v>1615</v>
      </c>
      <c r="G11" s="1"/>
      <c r="H11" s="7" t="s">
        <v>573</v>
      </c>
      <c r="I11" s="8" t="s">
        <v>574</v>
      </c>
      <c r="J11" s="12" t="s">
        <v>1523</v>
      </c>
      <c r="K11" s="11" t="s">
        <v>131</v>
      </c>
      <c r="L11" s="31" t="s">
        <v>1559</v>
      </c>
      <c r="M11" s="4" t="s">
        <v>134</v>
      </c>
      <c r="N11" s="8" t="s">
        <v>1549</v>
      </c>
    </row>
    <row r="12" spans="1:14" s="36" customFormat="1" ht="15.75" customHeight="1">
      <c r="A12" s="7">
        <v>40650</v>
      </c>
      <c r="B12" s="2" t="s">
        <v>570</v>
      </c>
      <c r="C12" s="10"/>
      <c r="D12" s="3" t="s">
        <v>1573</v>
      </c>
      <c r="E12" s="10"/>
      <c r="F12" s="3" t="s">
        <v>1574</v>
      </c>
      <c r="G12" s="8"/>
      <c r="H12" s="7" t="s">
        <v>1537</v>
      </c>
      <c r="I12" s="2" t="s">
        <v>576</v>
      </c>
      <c r="J12" s="10"/>
      <c r="K12" s="3" t="s">
        <v>18</v>
      </c>
      <c r="L12" s="10"/>
      <c r="M12" s="3" t="s">
        <v>119</v>
      </c>
      <c r="N12" s="8" t="s">
        <v>1562</v>
      </c>
    </row>
    <row r="13" spans="1:14" s="36" customFormat="1" ht="15.75" customHeight="1">
      <c r="A13" s="7" t="s">
        <v>573</v>
      </c>
      <c r="B13" s="8" t="s">
        <v>574</v>
      </c>
      <c r="C13" s="12" t="s">
        <v>1560</v>
      </c>
      <c r="D13" s="11" t="s">
        <v>1613</v>
      </c>
      <c r="E13" s="12" t="s">
        <v>1559</v>
      </c>
      <c r="F13" s="4" t="s">
        <v>1616</v>
      </c>
      <c r="G13" s="8" t="s">
        <v>1530</v>
      </c>
      <c r="H13" s="7"/>
      <c r="I13" s="8" t="s">
        <v>572</v>
      </c>
      <c r="J13" s="12" t="s">
        <v>578</v>
      </c>
      <c r="K13" s="11" t="s">
        <v>132</v>
      </c>
      <c r="L13" s="12" t="s">
        <v>1560</v>
      </c>
      <c r="M13" s="4" t="s">
        <v>135</v>
      </c>
      <c r="N13" s="8"/>
    </row>
    <row r="14" spans="1:14" s="36" customFormat="1" ht="15.75" customHeight="1" thickBot="1">
      <c r="A14" s="7" t="s">
        <v>1537</v>
      </c>
      <c r="B14" s="2" t="s">
        <v>576</v>
      </c>
      <c r="C14" s="10"/>
      <c r="D14" s="3" t="s">
        <v>1632</v>
      </c>
      <c r="E14" s="10"/>
      <c r="F14" s="3" t="s">
        <v>1611</v>
      </c>
      <c r="G14" s="8" t="s">
        <v>1531</v>
      </c>
      <c r="H14" s="89"/>
      <c r="I14" s="13" t="s">
        <v>575</v>
      </c>
      <c r="J14" s="40"/>
      <c r="K14" s="18" t="s">
        <v>1663</v>
      </c>
      <c r="L14" s="17"/>
      <c r="M14" s="18" t="s">
        <v>120</v>
      </c>
      <c r="N14" s="13"/>
    </row>
    <row r="15" spans="1:14" s="36" customFormat="1" ht="15.75" customHeight="1">
      <c r="A15" s="7"/>
      <c r="B15" s="8" t="s">
        <v>572</v>
      </c>
      <c r="C15" s="12" t="s">
        <v>1523</v>
      </c>
      <c r="D15" s="11" t="s">
        <v>1614</v>
      </c>
      <c r="E15" s="12" t="s">
        <v>1524</v>
      </c>
      <c r="F15" s="4" t="s">
        <v>1617</v>
      </c>
      <c r="G15" s="8"/>
      <c r="H15" s="7"/>
      <c r="I15" s="8" t="s">
        <v>574</v>
      </c>
      <c r="J15" s="12" t="s">
        <v>586</v>
      </c>
      <c r="K15" s="6" t="s">
        <v>142</v>
      </c>
      <c r="L15" s="12" t="s">
        <v>1560</v>
      </c>
      <c r="M15" s="6" t="s">
        <v>147</v>
      </c>
      <c r="N15" s="1"/>
    </row>
    <row r="16" spans="1:14" s="36" customFormat="1" ht="15.75" customHeight="1" thickBot="1">
      <c r="A16" s="7"/>
      <c r="B16" s="2" t="s">
        <v>575</v>
      </c>
      <c r="C16" s="10"/>
      <c r="D16" s="3" t="s">
        <v>1573</v>
      </c>
      <c r="E16" s="10"/>
      <c r="F16" s="3" t="s">
        <v>1574</v>
      </c>
      <c r="G16" s="8"/>
      <c r="H16" s="7">
        <v>40705</v>
      </c>
      <c r="I16" s="2" t="s">
        <v>576</v>
      </c>
      <c r="J16" s="10"/>
      <c r="K16" s="3" t="s">
        <v>588</v>
      </c>
      <c r="L16" s="32"/>
      <c r="M16" s="3" t="s">
        <v>589</v>
      </c>
      <c r="N16" s="8"/>
    </row>
    <row r="17" spans="1:14" s="36" customFormat="1" ht="15.75" customHeight="1">
      <c r="A17" s="14"/>
      <c r="B17" s="1" t="s">
        <v>572</v>
      </c>
      <c r="C17" s="22" t="s">
        <v>1560</v>
      </c>
      <c r="D17" s="15" t="s">
        <v>1626</v>
      </c>
      <c r="E17" s="22" t="s">
        <v>1559</v>
      </c>
      <c r="F17" s="15" t="s">
        <v>1635</v>
      </c>
      <c r="G17" s="1"/>
      <c r="H17" s="7" t="s">
        <v>571</v>
      </c>
      <c r="I17" s="8" t="s">
        <v>572</v>
      </c>
      <c r="J17" s="12" t="s">
        <v>1523</v>
      </c>
      <c r="K17" s="6" t="s">
        <v>143</v>
      </c>
      <c r="L17" s="12" t="s">
        <v>1559</v>
      </c>
      <c r="M17" s="6" t="s">
        <v>148</v>
      </c>
      <c r="N17" s="8"/>
    </row>
    <row r="18" spans="1:14" s="36" customFormat="1" ht="15.75" customHeight="1">
      <c r="A18" s="7">
        <v>40656</v>
      </c>
      <c r="B18" s="2" t="s">
        <v>575</v>
      </c>
      <c r="C18" s="10"/>
      <c r="D18" s="3" t="s">
        <v>1623</v>
      </c>
      <c r="E18" s="10"/>
      <c r="F18" s="3" t="s">
        <v>1622</v>
      </c>
      <c r="G18" s="8"/>
      <c r="H18" s="7" t="s">
        <v>1537</v>
      </c>
      <c r="I18" s="2" t="s">
        <v>575</v>
      </c>
      <c r="J18" s="10"/>
      <c r="K18" s="3" t="s">
        <v>590</v>
      </c>
      <c r="L18" s="10"/>
      <c r="M18" s="3" t="s">
        <v>591</v>
      </c>
      <c r="N18" s="8"/>
    </row>
    <row r="19" spans="1:14" s="36" customFormat="1" ht="15.75" customHeight="1">
      <c r="A19" s="7" t="s">
        <v>571</v>
      </c>
      <c r="B19" s="8" t="s">
        <v>577</v>
      </c>
      <c r="C19" s="12" t="s">
        <v>1523</v>
      </c>
      <c r="D19" s="11" t="s">
        <v>1627</v>
      </c>
      <c r="E19" s="12" t="s">
        <v>1523</v>
      </c>
      <c r="F19" s="11" t="s">
        <v>1636</v>
      </c>
      <c r="G19" s="8"/>
      <c r="H19" s="118"/>
      <c r="I19" s="8" t="s">
        <v>577</v>
      </c>
      <c r="J19" s="12" t="s">
        <v>578</v>
      </c>
      <c r="K19" s="11" t="s">
        <v>144</v>
      </c>
      <c r="L19" s="12" t="s">
        <v>568</v>
      </c>
      <c r="M19" s="11" t="s">
        <v>149</v>
      </c>
      <c r="N19" s="8" t="s">
        <v>1556</v>
      </c>
    </row>
    <row r="20" spans="1:14" s="36" customFormat="1" ht="15.75" customHeight="1">
      <c r="A20" s="7" t="s">
        <v>1537</v>
      </c>
      <c r="B20" s="2" t="s">
        <v>579</v>
      </c>
      <c r="C20" s="10"/>
      <c r="D20" s="3" t="s">
        <v>1633</v>
      </c>
      <c r="E20" s="10"/>
      <c r="F20" s="3" t="s">
        <v>1625</v>
      </c>
      <c r="G20" s="8" t="s">
        <v>1535</v>
      </c>
      <c r="H20" s="118"/>
      <c r="I20" s="2" t="s">
        <v>593</v>
      </c>
      <c r="J20" s="10"/>
      <c r="K20" s="3" t="s">
        <v>589</v>
      </c>
      <c r="L20" s="10"/>
      <c r="M20" s="3" t="s">
        <v>594</v>
      </c>
      <c r="N20" s="8" t="s">
        <v>1551</v>
      </c>
    </row>
    <row r="21" spans="1:15" s="36" customFormat="1" ht="15.75" customHeight="1">
      <c r="A21" s="7"/>
      <c r="B21" s="8" t="s">
        <v>580</v>
      </c>
      <c r="C21" s="12" t="s">
        <v>1523</v>
      </c>
      <c r="D21" s="11" t="s">
        <v>583</v>
      </c>
      <c r="E21" s="12" t="s">
        <v>1559</v>
      </c>
      <c r="F21" s="11" t="s">
        <v>1637</v>
      </c>
      <c r="G21" s="8" t="s">
        <v>1532</v>
      </c>
      <c r="H21" s="7"/>
      <c r="I21" s="8" t="s">
        <v>596</v>
      </c>
      <c r="J21" s="12" t="s">
        <v>1523</v>
      </c>
      <c r="K21" s="11" t="s">
        <v>145</v>
      </c>
      <c r="L21" s="12" t="s">
        <v>1559</v>
      </c>
      <c r="M21" s="11" t="s">
        <v>150</v>
      </c>
      <c r="N21" s="8"/>
      <c r="O21" s="87"/>
    </row>
    <row r="22" spans="1:14" s="36" customFormat="1" ht="15.75" customHeight="1">
      <c r="A22" s="7"/>
      <c r="B22" s="2" t="s">
        <v>582</v>
      </c>
      <c r="C22" s="10"/>
      <c r="D22" s="3" t="s">
        <v>1634</v>
      </c>
      <c r="E22" s="10"/>
      <c r="F22" s="3" t="s">
        <v>1574</v>
      </c>
      <c r="G22" s="8"/>
      <c r="H22" s="7"/>
      <c r="I22" s="2" t="s">
        <v>598</v>
      </c>
      <c r="J22" s="10"/>
      <c r="K22" s="3" t="s">
        <v>599</v>
      </c>
      <c r="L22" s="10"/>
      <c r="M22" s="3" t="s">
        <v>600</v>
      </c>
      <c r="N22" s="8"/>
    </row>
    <row r="23" spans="1:14" s="36" customFormat="1" ht="15.75" customHeight="1">
      <c r="A23" s="7"/>
      <c r="B23" s="8" t="s">
        <v>584</v>
      </c>
      <c r="C23" s="12"/>
      <c r="D23" s="11"/>
      <c r="E23" s="12" t="s">
        <v>585</v>
      </c>
      <c r="F23" s="9" t="s">
        <v>1638</v>
      </c>
      <c r="G23" s="8"/>
      <c r="H23" s="7"/>
      <c r="I23" s="8" t="s">
        <v>602</v>
      </c>
      <c r="J23" s="12" t="s">
        <v>603</v>
      </c>
      <c r="K23" s="6" t="s">
        <v>146</v>
      </c>
      <c r="L23" s="12" t="s">
        <v>1559</v>
      </c>
      <c r="M23" s="9" t="s">
        <v>151</v>
      </c>
      <c r="N23" s="8"/>
    </row>
    <row r="24" spans="1:14" s="36" customFormat="1" ht="15.75" customHeight="1" thickBot="1">
      <c r="A24" s="89"/>
      <c r="B24" s="13" t="s">
        <v>587</v>
      </c>
      <c r="C24" s="90"/>
      <c r="D24" s="18"/>
      <c r="E24" s="90"/>
      <c r="F24" s="97" t="s">
        <v>1624</v>
      </c>
      <c r="G24" s="13"/>
      <c r="H24" s="7"/>
      <c r="I24" s="8" t="s">
        <v>605</v>
      </c>
      <c r="J24" s="12"/>
      <c r="K24" s="6" t="s">
        <v>606</v>
      </c>
      <c r="L24" s="40"/>
      <c r="M24" s="18" t="s">
        <v>607</v>
      </c>
      <c r="N24" s="8"/>
    </row>
    <row r="25" spans="1:14" s="36" customFormat="1" ht="15.75" customHeight="1">
      <c r="A25" s="7"/>
      <c r="B25" s="8" t="s">
        <v>567</v>
      </c>
      <c r="C25" s="12" t="s">
        <v>1523</v>
      </c>
      <c r="D25" s="6" t="s">
        <v>1647</v>
      </c>
      <c r="E25" s="12" t="s">
        <v>1524</v>
      </c>
      <c r="F25" s="9" t="s">
        <v>1651</v>
      </c>
      <c r="G25" s="8"/>
      <c r="H25" s="14"/>
      <c r="I25" s="1" t="s">
        <v>608</v>
      </c>
      <c r="J25" s="22" t="s">
        <v>1560</v>
      </c>
      <c r="K25" s="15" t="s">
        <v>158</v>
      </c>
      <c r="L25" s="12" t="s">
        <v>1524</v>
      </c>
      <c r="M25" s="9" t="s">
        <v>164</v>
      </c>
      <c r="N25" s="1"/>
    </row>
    <row r="26" spans="1:14" s="36" customFormat="1" ht="15.75" customHeight="1">
      <c r="A26" s="7">
        <v>40657</v>
      </c>
      <c r="B26" s="2" t="s">
        <v>570</v>
      </c>
      <c r="C26" s="10"/>
      <c r="D26" s="3" t="s">
        <v>1641</v>
      </c>
      <c r="E26" s="10"/>
      <c r="F26" s="3" t="s">
        <v>1646</v>
      </c>
      <c r="G26" s="8"/>
      <c r="H26" s="7">
        <v>40706</v>
      </c>
      <c r="I26" s="2" t="s">
        <v>609</v>
      </c>
      <c r="J26" s="10"/>
      <c r="K26" s="3" t="s">
        <v>590</v>
      </c>
      <c r="L26" s="10"/>
      <c r="M26" s="3" t="s">
        <v>610</v>
      </c>
      <c r="N26" s="8"/>
    </row>
    <row r="27" spans="1:14" s="36" customFormat="1" ht="15.75" customHeight="1">
      <c r="A27" s="7" t="s">
        <v>573</v>
      </c>
      <c r="B27" s="8" t="s">
        <v>574</v>
      </c>
      <c r="C27" s="12" t="s">
        <v>1560</v>
      </c>
      <c r="D27" s="11" t="s">
        <v>1648</v>
      </c>
      <c r="E27" s="12" t="s">
        <v>1524</v>
      </c>
      <c r="F27" s="4" t="s">
        <v>1652</v>
      </c>
      <c r="G27" s="8"/>
      <c r="H27" s="7" t="s">
        <v>573</v>
      </c>
      <c r="I27" s="8" t="s">
        <v>612</v>
      </c>
      <c r="J27" s="12" t="s">
        <v>603</v>
      </c>
      <c r="K27" s="11" t="s">
        <v>159</v>
      </c>
      <c r="L27" s="12" t="s">
        <v>1524</v>
      </c>
      <c r="M27" s="4" t="s">
        <v>165</v>
      </c>
      <c r="N27" s="8"/>
    </row>
    <row r="28" spans="1:14" s="36" customFormat="1" ht="15.75" customHeight="1">
      <c r="A28" s="7" t="s">
        <v>1537</v>
      </c>
      <c r="B28" s="2" t="s">
        <v>592</v>
      </c>
      <c r="C28" s="10"/>
      <c r="D28" s="3" t="s">
        <v>1634</v>
      </c>
      <c r="E28" s="10"/>
      <c r="F28" s="3" t="s">
        <v>1643</v>
      </c>
      <c r="G28" s="8" t="s">
        <v>1558</v>
      </c>
      <c r="H28" s="7" t="s">
        <v>1537</v>
      </c>
      <c r="I28" s="2" t="s">
        <v>613</v>
      </c>
      <c r="J28" s="10"/>
      <c r="K28" s="3" t="s">
        <v>18</v>
      </c>
      <c r="L28" s="10"/>
      <c r="M28" s="3" t="s">
        <v>1571</v>
      </c>
      <c r="N28" s="8"/>
    </row>
    <row r="29" spans="1:14" s="36" customFormat="1" ht="15.75" customHeight="1">
      <c r="A29" s="7"/>
      <c r="B29" s="8" t="s">
        <v>595</v>
      </c>
      <c r="C29" s="12" t="s">
        <v>1523</v>
      </c>
      <c r="D29" s="11" t="s">
        <v>1649</v>
      </c>
      <c r="E29" s="12" t="s">
        <v>1559</v>
      </c>
      <c r="F29" s="4" t="s">
        <v>1653</v>
      </c>
      <c r="G29" s="8" t="s">
        <v>1540</v>
      </c>
      <c r="H29" s="7"/>
      <c r="I29" s="8" t="s">
        <v>614</v>
      </c>
      <c r="J29" s="12" t="s">
        <v>1523</v>
      </c>
      <c r="K29" s="11" t="s">
        <v>160</v>
      </c>
      <c r="L29" s="12" t="s">
        <v>1559</v>
      </c>
      <c r="M29" s="4" t="s">
        <v>166</v>
      </c>
      <c r="N29" s="8" t="s">
        <v>1547</v>
      </c>
    </row>
    <row r="30" spans="1:14" s="36" customFormat="1" ht="15.75" customHeight="1">
      <c r="A30" s="7"/>
      <c r="B30" s="2" t="s">
        <v>597</v>
      </c>
      <c r="C30" s="10"/>
      <c r="D30" s="3" t="s">
        <v>1642</v>
      </c>
      <c r="E30" s="10"/>
      <c r="F30" s="3" t="s">
        <v>1644</v>
      </c>
      <c r="G30" s="8"/>
      <c r="H30" s="7"/>
      <c r="I30" s="2" t="s">
        <v>597</v>
      </c>
      <c r="J30" s="10"/>
      <c r="K30" s="3" t="s">
        <v>615</v>
      </c>
      <c r="L30" s="24"/>
      <c r="M30" s="3" t="s">
        <v>616</v>
      </c>
      <c r="N30" s="8" t="s">
        <v>1557</v>
      </c>
    </row>
    <row r="31" spans="1:14" s="36" customFormat="1" ht="15.75" customHeight="1">
      <c r="A31" s="7"/>
      <c r="B31" s="8" t="s">
        <v>601</v>
      </c>
      <c r="C31" s="12" t="s">
        <v>1524</v>
      </c>
      <c r="D31" s="11" t="s">
        <v>1650</v>
      </c>
      <c r="E31" s="12" t="s">
        <v>1559</v>
      </c>
      <c r="F31" s="4" t="s">
        <v>1654</v>
      </c>
      <c r="G31" s="8"/>
      <c r="H31" s="7"/>
      <c r="I31" s="8" t="s">
        <v>601</v>
      </c>
      <c r="J31" s="12" t="s">
        <v>1523</v>
      </c>
      <c r="K31" s="11" t="s">
        <v>161</v>
      </c>
      <c r="L31" s="12" t="s">
        <v>1559</v>
      </c>
      <c r="M31" s="9" t="s">
        <v>167</v>
      </c>
      <c r="N31" s="8"/>
    </row>
    <row r="32" spans="1:14" s="36" customFormat="1" ht="15.75" customHeight="1" thickBot="1">
      <c r="A32" s="7"/>
      <c r="B32" s="2" t="s">
        <v>604</v>
      </c>
      <c r="C32" s="10"/>
      <c r="D32" s="3" t="s">
        <v>1571</v>
      </c>
      <c r="E32" s="10"/>
      <c r="F32" s="3" t="s">
        <v>1645</v>
      </c>
      <c r="G32" s="8"/>
      <c r="H32" s="7"/>
      <c r="I32" s="2" t="s">
        <v>604</v>
      </c>
      <c r="J32" s="10"/>
      <c r="K32" s="3" t="s">
        <v>617</v>
      </c>
      <c r="L32" s="10"/>
      <c r="M32" s="3" t="s">
        <v>618</v>
      </c>
      <c r="N32" s="8"/>
    </row>
    <row r="33" spans="1:14" s="36" customFormat="1" ht="15.75" customHeight="1">
      <c r="A33" s="14"/>
      <c r="B33" s="1" t="s">
        <v>608</v>
      </c>
      <c r="C33" s="22" t="s">
        <v>1523</v>
      </c>
      <c r="D33" s="15" t="s">
        <v>4</v>
      </c>
      <c r="E33" s="22" t="s">
        <v>1559</v>
      </c>
      <c r="F33" s="16" t="s">
        <v>8</v>
      </c>
      <c r="G33" s="1"/>
      <c r="H33" s="7"/>
      <c r="I33" s="8" t="s">
        <v>596</v>
      </c>
      <c r="J33" s="46"/>
      <c r="K33" s="44"/>
      <c r="L33" s="12" t="s">
        <v>1559</v>
      </c>
      <c r="M33" s="4" t="s">
        <v>168</v>
      </c>
      <c r="N33" s="8"/>
    </row>
    <row r="34" spans="1:14" s="36" customFormat="1" ht="15.75" customHeight="1" thickBot="1">
      <c r="A34" s="7">
        <v>40662</v>
      </c>
      <c r="B34" s="2" t="s">
        <v>609</v>
      </c>
      <c r="C34" s="10"/>
      <c r="D34" s="3" t="s">
        <v>1665</v>
      </c>
      <c r="E34" s="10"/>
      <c r="F34" s="3" t="s">
        <v>0</v>
      </c>
      <c r="G34" s="8"/>
      <c r="H34" s="7"/>
      <c r="I34" s="8" t="s">
        <v>598</v>
      </c>
      <c r="J34" s="12"/>
      <c r="K34" s="6"/>
      <c r="L34" s="10"/>
      <c r="M34" s="3" t="s">
        <v>619</v>
      </c>
      <c r="N34" s="8"/>
    </row>
    <row r="35" spans="1:14" s="36" customFormat="1" ht="15.75" customHeight="1">
      <c r="A35" s="7" t="s">
        <v>611</v>
      </c>
      <c r="B35" s="8" t="s">
        <v>612</v>
      </c>
      <c r="C35" s="12" t="s">
        <v>1560</v>
      </c>
      <c r="D35" s="11" t="s">
        <v>5</v>
      </c>
      <c r="E35" s="12" t="s">
        <v>1523</v>
      </c>
      <c r="F35" s="4" t="s">
        <v>9</v>
      </c>
      <c r="G35" s="8"/>
      <c r="H35" s="14"/>
      <c r="I35" s="1" t="s">
        <v>614</v>
      </c>
      <c r="J35" s="22" t="s">
        <v>620</v>
      </c>
      <c r="K35" s="15" t="s">
        <v>178</v>
      </c>
      <c r="L35" s="22" t="s">
        <v>1559</v>
      </c>
      <c r="M35" s="15" t="s">
        <v>184</v>
      </c>
      <c r="N35" s="1"/>
    </row>
    <row r="36" spans="1:14" s="36" customFormat="1" ht="15.75" customHeight="1">
      <c r="A36" s="7" t="s">
        <v>1537</v>
      </c>
      <c r="B36" s="2" t="s">
        <v>613</v>
      </c>
      <c r="C36" s="10"/>
      <c r="D36" s="3" t="s">
        <v>1662</v>
      </c>
      <c r="E36" s="10"/>
      <c r="F36" s="3" t="s">
        <v>1</v>
      </c>
      <c r="G36" s="8" t="s">
        <v>1548</v>
      </c>
      <c r="H36" s="7">
        <v>40712</v>
      </c>
      <c r="I36" s="2" t="s">
        <v>597</v>
      </c>
      <c r="J36" s="10"/>
      <c r="K36" s="3" t="s">
        <v>170</v>
      </c>
      <c r="L36" s="10"/>
      <c r="M36" s="3" t="s">
        <v>172</v>
      </c>
      <c r="N36" s="8"/>
    </row>
    <row r="37" spans="1:14" s="36" customFormat="1" ht="15.75" customHeight="1">
      <c r="A37" s="7"/>
      <c r="B37" s="8" t="s">
        <v>614</v>
      </c>
      <c r="C37" s="12" t="s">
        <v>1523</v>
      </c>
      <c r="D37" s="11" t="s">
        <v>6</v>
      </c>
      <c r="E37" s="12" t="s">
        <v>1560</v>
      </c>
      <c r="F37" s="4" t="s">
        <v>10</v>
      </c>
      <c r="G37" s="8" t="s">
        <v>1555</v>
      </c>
      <c r="H37" s="7" t="s">
        <v>571</v>
      </c>
      <c r="I37" s="8" t="s">
        <v>601</v>
      </c>
      <c r="J37" s="12" t="s">
        <v>620</v>
      </c>
      <c r="K37" s="11" t="s">
        <v>179</v>
      </c>
      <c r="L37" s="12" t="s">
        <v>1524</v>
      </c>
      <c r="M37" s="11" t="s">
        <v>185</v>
      </c>
      <c r="N37" s="8" t="s">
        <v>1534</v>
      </c>
    </row>
    <row r="38" spans="1:15" s="36" customFormat="1" ht="15.75" customHeight="1">
      <c r="A38" s="7"/>
      <c r="B38" s="2" t="s">
        <v>597</v>
      </c>
      <c r="C38" s="10"/>
      <c r="D38" s="3" t="s">
        <v>1664</v>
      </c>
      <c r="E38" s="10"/>
      <c r="F38" s="3" t="s">
        <v>2</v>
      </c>
      <c r="G38" s="8"/>
      <c r="H38" s="7" t="s">
        <v>1537</v>
      </c>
      <c r="I38" s="2" t="s">
        <v>604</v>
      </c>
      <c r="J38" s="10"/>
      <c r="K38" s="3" t="s">
        <v>1642</v>
      </c>
      <c r="L38" s="10"/>
      <c r="M38" s="3" t="s">
        <v>173</v>
      </c>
      <c r="N38" s="8" t="s">
        <v>1561</v>
      </c>
      <c r="O38" s="87"/>
    </row>
    <row r="39" spans="1:14" s="36" customFormat="1" ht="15.75" customHeight="1">
      <c r="A39" s="7"/>
      <c r="B39" s="8" t="s">
        <v>601</v>
      </c>
      <c r="C39" s="12" t="s">
        <v>1523</v>
      </c>
      <c r="D39" s="11" t="s">
        <v>7</v>
      </c>
      <c r="E39" s="12" t="s">
        <v>1560</v>
      </c>
      <c r="F39" s="4" t="s">
        <v>11</v>
      </c>
      <c r="G39" s="8"/>
      <c r="H39" s="7"/>
      <c r="I39" s="8" t="s">
        <v>596</v>
      </c>
      <c r="J39" s="12" t="s">
        <v>1523</v>
      </c>
      <c r="K39" s="11" t="s">
        <v>180</v>
      </c>
      <c r="L39" s="12" t="s">
        <v>1559</v>
      </c>
      <c r="M39" s="11" t="s">
        <v>186</v>
      </c>
      <c r="N39" s="8"/>
    </row>
    <row r="40" spans="1:14" s="36" customFormat="1" ht="15.75" customHeight="1" thickBot="1">
      <c r="A40" s="89"/>
      <c r="B40" s="13" t="s">
        <v>604</v>
      </c>
      <c r="C40" s="17"/>
      <c r="D40" s="18" t="s">
        <v>1663</v>
      </c>
      <c r="E40" s="17"/>
      <c r="F40" s="18" t="s">
        <v>3</v>
      </c>
      <c r="G40" s="13"/>
      <c r="H40" s="7"/>
      <c r="I40" s="2" t="s">
        <v>598</v>
      </c>
      <c r="J40" s="10"/>
      <c r="K40" s="3" t="s">
        <v>171</v>
      </c>
      <c r="L40" s="10"/>
      <c r="M40" s="3" t="s">
        <v>1625</v>
      </c>
      <c r="N40" s="8"/>
    </row>
    <row r="41" spans="1:14" s="36" customFormat="1" ht="15.75" customHeight="1">
      <c r="A41" s="14"/>
      <c r="B41" s="1" t="s">
        <v>614</v>
      </c>
      <c r="C41" s="98"/>
      <c r="D41" s="111"/>
      <c r="E41" s="22" t="s">
        <v>1559</v>
      </c>
      <c r="F41" s="15" t="s">
        <v>32</v>
      </c>
      <c r="G41" s="1"/>
      <c r="H41" s="14"/>
      <c r="I41" s="1" t="s">
        <v>608</v>
      </c>
      <c r="J41" s="26" t="s">
        <v>603</v>
      </c>
      <c r="K41" s="15" t="s">
        <v>181</v>
      </c>
      <c r="L41" s="22" t="s">
        <v>1523</v>
      </c>
      <c r="M41" s="16" t="s">
        <v>187</v>
      </c>
      <c r="N41" s="1"/>
    </row>
    <row r="42" spans="1:14" s="36" customFormat="1" ht="15.75" customHeight="1">
      <c r="A42" s="7">
        <v>40670</v>
      </c>
      <c r="B42" s="2" t="s">
        <v>597</v>
      </c>
      <c r="C42" s="38"/>
      <c r="D42" s="99"/>
      <c r="E42" s="10"/>
      <c r="F42" s="3" t="s">
        <v>18</v>
      </c>
      <c r="G42" s="8"/>
      <c r="H42" s="7">
        <v>40713</v>
      </c>
      <c r="I42" s="2" t="s">
        <v>609</v>
      </c>
      <c r="J42" s="24"/>
      <c r="K42" s="3" t="s">
        <v>174</v>
      </c>
      <c r="L42" s="10"/>
      <c r="M42" s="3" t="s">
        <v>1663</v>
      </c>
      <c r="N42" s="8"/>
    </row>
    <row r="43" spans="1:14" s="36" customFormat="1" ht="15.75" customHeight="1">
      <c r="A43" s="7" t="s">
        <v>571</v>
      </c>
      <c r="B43" s="8" t="s">
        <v>601</v>
      </c>
      <c r="C43" s="31" t="s">
        <v>1523</v>
      </c>
      <c r="D43" s="11" t="s">
        <v>29</v>
      </c>
      <c r="E43" s="12" t="s">
        <v>1559</v>
      </c>
      <c r="F43" s="11" t="s">
        <v>33</v>
      </c>
      <c r="G43" s="8"/>
      <c r="H43" s="7" t="s">
        <v>573</v>
      </c>
      <c r="I43" s="8" t="s">
        <v>612</v>
      </c>
      <c r="J43" s="23" t="s">
        <v>620</v>
      </c>
      <c r="K43" s="6" t="s">
        <v>182</v>
      </c>
      <c r="L43" s="12" t="s">
        <v>1559</v>
      </c>
      <c r="M43" s="9" t="s">
        <v>188</v>
      </c>
      <c r="N43" s="8" t="s">
        <v>1564</v>
      </c>
    </row>
    <row r="44" spans="1:14" s="36" customFormat="1" ht="15.75" customHeight="1">
      <c r="A44" s="7" t="s">
        <v>1537</v>
      </c>
      <c r="B44" s="2" t="s">
        <v>604</v>
      </c>
      <c r="C44" s="10"/>
      <c r="D44" s="3" t="s">
        <v>27</v>
      </c>
      <c r="E44" s="10"/>
      <c r="F44" s="3" t="s">
        <v>1570</v>
      </c>
      <c r="G44" s="8" t="s">
        <v>1542</v>
      </c>
      <c r="H44" s="7" t="s">
        <v>1537</v>
      </c>
      <c r="I44" s="2" t="s">
        <v>613</v>
      </c>
      <c r="J44" s="24"/>
      <c r="K44" s="3" t="s">
        <v>175</v>
      </c>
      <c r="L44" s="24"/>
      <c r="M44" s="3" t="s">
        <v>177</v>
      </c>
      <c r="N44" s="8" t="s">
        <v>1565</v>
      </c>
    </row>
    <row r="45" spans="1:14" s="36" customFormat="1" ht="15.75" customHeight="1">
      <c r="A45" s="7"/>
      <c r="B45" s="8" t="s">
        <v>596</v>
      </c>
      <c r="C45" s="12" t="s">
        <v>1523</v>
      </c>
      <c r="D45" s="11" t="s">
        <v>30</v>
      </c>
      <c r="E45" s="12" t="s">
        <v>1559</v>
      </c>
      <c r="F45" s="11" t="s">
        <v>34</v>
      </c>
      <c r="G45" s="8" t="s">
        <v>1549</v>
      </c>
      <c r="H45" s="7"/>
      <c r="I45" s="8" t="s">
        <v>614</v>
      </c>
      <c r="J45" s="27" t="s">
        <v>1523</v>
      </c>
      <c r="K45" s="25" t="s">
        <v>183</v>
      </c>
      <c r="L45" s="12" t="s">
        <v>1560</v>
      </c>
      <c r="M45" s="9" t="s">
        <v>189</v>
      </c>
      <c r="N45" s="8"/>
    </row>
    <row r="46" spans="1:14" s="36" customFormat="1" ht="15.75" customHeight="1" thickBot="1">
      <c r="A46" s="7"/>
      <c r="B46" s="2" t="s">
        <v>598</v>
      </c>
      <c r="C46" s="10"/>
      <c r="D46" s="3" t="s">
        <v>20</v>
      </c>
      <c r="E46" s="10"/>
      <c r="F46" s="3" t="s">
        <v>26</v>
      </c>
      <c r="G46" s="8"/>
      <c r="H46" s="89"/>
      <c r="I46" s="13" t="s">
        <v>597</v>
      </c>
      <c r="J46" s="40"/>
      <c r="K46" s="29" t="s">
        <v>1568</v>
      </c>
      <c r="L46" s="17"/>
      <c r="M46" s="29" t="s">
        <v>176</v>
      </c>
      <c r="N46" s="13"/>
    </row>
    <row r="47" spans="1:14" s="36" customFormat="1" ht="15.75" customHeight="1">
      <c r="A47" s="7"/>
      <c r="B47" s="8" t="s">
        <v>602</v>
      </c>
      <c r="C47" s="12" t="s">
        <v>1523</v>
      </c>
      <c r="D47" s="6" t="s">
        <v>31</v>
      </c>
      <c r="E47" s="31" t="s">
        <v>621</v>
      </c>
      <c r="F47" s="9" t="s">
        <v>35</v>
      </c>
      <c r="G47" s="8"/>
      <c r="H47" s="7"/>
      <c r="I47" s="8" t="s">
        <v>612</v>
      </c>
      <c r="J47" s="27"/>
      <c r="K47" s="12"/>
      <c r="L47" s="39" t="s">
        <v>624</v>
      </c>
      <c r="M47" s="84" t="s">
        <v>625</v>
      </c>
      <c r="N47" s="8"/>
    </row>
    <row r="48" spans="1:14" s="36" customFormat="1" ht="15.75" customHeight="1" thickBot="1">
      <c r="A48" s="89"/>
      <c r="B48" s="13" t="s">
        <v>622</v>
      </c>
      <c r="C48" s="27"/>
      <c r="D48" s="18" t="s">
        <v>21</v>
      </c>
      <c r="E48" s="40"/>
      <c r="F48" s="97" t="s">
        <v>19</v>
      </c>
      <c r="G48" s="13"/>
      <c r="H48" s="7">
        <v>40719</v>
      </c>
      <c r="I48" s="2" t="s">
        <v>613</v>
      </c>
      <c r="J48" s="24"/>
      <c r="K48" s="32"/>
      <c r="L48" s="24"/>
      <c r="M48" s="85" t="s">
        <v>626</v>
      </c>
      <c r="N48" s="8"/>
    </row>
    <row r="49" spans="1:14" s="36" customFormat="1" ht="15.75" customHeight="1">
      <c r="A49" s="7"/>
      <c r="B49" s="8" t="s">
        <v>608</v>
      </c>
      <c r="C49" s="39" t="s">
        <v>1523</v>
      </c>
      <c r="D49" s="6" t="s">
        <v>42</v>
      </c>
      <c r="E49" s="12" t="s">
        <v>1559</v>
      </c>
      <c r="F49" s="9" t="s">
        <v>49</v>
      </c>
      <c r="G49" s="8"/>
      <c r="H49" s="7" t="s">
        <v>571</v>
      </c>
      <c r="I49" s="8" t="s">
        <v>614</v>
      </c>
      <c r="J49" s="27"/>
      <c r="K49" s="12" t="s">
        <v>1527</v>
      </c>
      <c r="L49" s="27"/>
      <c r="M49" s="25" t="s">
        <v>1527</v>
      </c>
      <c r="N49" s="8"/>
    </row>
    <row r="50" spans="1:14" s="36" customFormat="1" ht="15.75" customHeight="1">
      <c r="A50" s="7">
        <v>40671</v>
      </c>
      <c r="B50" s="2" t="s">
        <v>609</v>
      </c>
      <c r="C50" s="10"/>
      <c r="D50" s="3" t="s">
        <v>22</v>
      </c>
      <c r="E50" s="10"/>
      <c r="F50" s="3" t="s">
        <v>19</v>
      </c>
      <c r="G50" s="8"/>
      <c r="H50" s="7" t="s">
        <v>1537</v>
      </c>
      <c r="I50" s="8" t="s">
        <v>597</v>
      </c>
      <c r="J50" s="27" t="s">
        <v>1523</v>
      </c>
      <c r="K50" s="12" t="s">
        <v>213</v>
      </c>
      <c r="L50" s="27" t="s">
        <v>1523</v>
      </c>
      <c r="M50" s="25" t="s">
        <v>216</v>
      </c>
      <c r="N50" s="8"/>
    </row>
    <row r="51" spans="1:14" s="36" customFormat="1" ht="15.75" customHeight="1">
      <c r="A51" s="7" t="s">
        <v>573</v>
      </c>
      <c r="B51" s="8" t="s">
        <v>612</v>
      </c>
      <c r="C51" s="12" t="s">
        <v>1524</v>
      </c>
      <c r="D51" s="11" t="s">
        <v>43</v>
      </c>
      <c r="E51" s="12" t="s">
        <v>623</v>
      </c>
      <c r="F51" s="4" t="s">
        <v>50</v>
      </c>
      <c r="G51" s="8"/>
      <c r="H51" s="118"/>
      <c r="I51" s="86"/>
      <c r="J51" s="38"/>
      <c r="K51" s="32" t="s">
        <v>1571</v>
      </c>
      <c r="L51" s="38"/>
      <c r="M51" s="85" t="s">
        <v>207</v>
      </c>
      <c r="N51" s="8"/>
    </row>
    <row r="52" spans="1:14" s="36" customFormat="1" ht="15.75" customHeight="1">
      <c r="A52" s="7" t="s">
        <v>1537</v>
      </c>
      <c r="B52" s="2" t="s">
        <v>613</v>
      </c>
      <c r="C52" s="10"/>
      <c r="D52" s="3" t="s">
        <v>1611</v>
      </c>
      <c r="E52" s="10"/>
      <c r="F52" s="3" t="s">
        <v>28</v>
      </c>
      <c r="G52" s="8" t="s">
        <v>1566</v>
      </c>
      <c r="H52" s="118"/>
      <c r="I52" s="8" t="s">
        <v>601</v>
      </c>
      <c r="J52" s="12" t="s">
        <v>1524</v>
      </c>
      <c r="K52" s="6" t="s">
        <v>214</v>
      </c>
      <c r="L52" s="12" t="s">
        <v>1559</v>
      </c>
      <c r="M52" s="6" t="s">
        <v>217</v>
      </c>
      <c r="N52" s="8" t="s">
        <v>1553</v>
      </c>
    </row>
    <row r="53" spans="1:14" s="36" customFormat="1" ht="15.75" customHeight="1">
      <c r="A53" s="7"/>
      <c r="B53" s="8" t="s">
        <v>614</v>
      </c>
      <c r="C53" s="12" t="s">
        <v>1523</v>
      </c>
      <c r="D53" s="11" t="s">
        <v>44</v>
      </c>
      <c r="E53" s="12" t="s">
        <v>623</v>
      </c>
      <c r="F53" s="4" t="s">
        <v>51</v>
      </c>
      <c r="G53" s="8" t="s">
        <v>1536</v>
      </c>
      <c r="H53" s="87"/>
      <c r="I53" s="2" t="s">
        <v>604</v>
      </c>
      <c r="J53" s="10"/>
      <c r="K53" s="3" t="s">
        <v>206</v>
      </c>
      <c r="L53" s="10"/>
      <c r="M53" s="3" t="s">
        <v>208</v>
      </c>
      <c r="N53" s="8" t="s">
        <v>630</v>
      </c>
    </row>
    <row r="54" spans="1:14" s="36" customFormat="1" ht="15.75" customHeight="1">
      <c r="A54" s="7"/>
      <c r="B54" s="2" t="s">
        <v>597</v>
      </c>
      <c r="C54" s="24"/>
      <c r="D54" s="3" t="s">
        <v>23</v>
      </c>
      <c r="E54" s="10"/>
      <c r="F54" s="3" t="s">
        <v>24</v>
      </c>
      <c r="G54" s="8"/>
      <c r="H54" s="87"/>
      <c r="I54" s="8" t="s">
        <v>596</v>
      </c>
      <c r="J54" s="12" t="s">
        <v>603</v>
      </c>
      <c r="K54" s="11" t="s">
        <v>215</v>
      </c>
      <c r="L54" s="12" t="s">
        <v>169</v>
      </c>
      <c r="M54" s="11" t="s">
        <v>632</v>
      </c>
      <c r="N54" s="8"/>
    </row>
    <row r="55" spans="1:14" s="36" customFormat="1" ht="15.75" customHeight="1">
      <c r="A55" s="7"/>
      <c r="B55" s="8" t="s">
        <v>601</v>
      </c>
      <c r="C55" s="12"/>
      <c r="D55" s="6"/>
      <c r="E55" s="12" t="s">
        <v>1524</v>
      </c>
      <c r="F55" s="4" t="s">
        <v>52</v>
      </c>
      <c r="G55" s="8"/>
      <c r="H55" s="87"/>
      <c r="I55" s="2" t="s">
        <v>598</v>
      </c>
      <c r="J55" s="10"/>
      <c r="K55" s="3" t="s">
        <v>211</v>
      </c>
      <c r="L55" s="10"/>
      <c r="M55" s="3" t="s">
        <v>633</v>
      </c>
      <c r="N55" s="8"/>
    </row>
    <row r="56" spans="1:14" s="36" customFormat="1" ht="15.75" customHeight="1" thickBot="1">
      <c r="A56" s="7"/>
      <c r="B56" s="2" t="s">
        <v>604</v>
      </c>
      <c r="C56" s="10"/>
      <c r="D56" s="3"/>
      <c r="E56" s="10"/>
      <c r="F56" s="3" t="s">
        <v>25</v>
      </c>
      <c r="G56" s="8"/>
      <c r="H56" s="87"/>
      <c r="I56" s="8" t="s">
        <v>602</v>
      </c>
      <c r="J56" s="30"/>
      <c r="K56" s="25"/>
      <c r="L56" s="30" t="s">
        <v>624</v>
      </c>
      <c r="M56" s="25" t="s">
        <v>634</v>
      </c>
      <c r="N56" s="8"/>
    </row>
    <row r="57" spans="1:14" s="36" customFormat="1" ht="15.75" customHeight="1" thickBot="1">
      <c r="A57" s="14"/>
      <c r="B57" s="1" t="s">
        <v>614</v>
      </c>
      <c r="C57" s="22" t="s">
        <v>1523</v>
      </c>
      <c r="D57" s="15" t="s">
        <v>60</v>
      </c>
      <c r="E57" s="22" t="s">
        <v>623</v>
      </c>
      <c r="F57" s="15" t="s">
        <v>64</v>
      </c>
      <c r="G57" s="1"/>
      <c r="H57" s="112"/>
      <c r="I57" s="13" t="s">
        <v>605</v>
      </c>
      <c r="J57" s="17"/>
      <c r="K57" s="29"/>
      <c r="L57" s="17"/>
      <c r="M57" s="29" t="s">
        <v>635</v>
      </c>
      <c r="N57" s="13"/>
    </row>
    <row r="58" spans="1:14" s="36" customFormat="1" ht="15.75" customHeight="1">
      <c r="A58" s="7">
        <v>40677</v>
      </c>
      <c r="B58" s="2" t="s">
        <v>597</v>
      </c>
      <c r="C58" s="10"/>
      <c r="D58" s="3" t="s">
        <v>1573</v>
      </c>
      <c r="E58" s="10"/>
      <c r="F58" s="3" t="s">
        <v>54</v>
      </c>
      <c r="G58" s="100"/>
      <c r="H58" s="7"/>
      <c r="I58" s="8" t="s">
        <v>608</v>
      </c>
      <c r="J58" s="27"/>
      <c r="K58" s="25" t="s">
        <v>209</v>
      </c>
      <c r="L58" s="30"/>
      <c r="M58" s="25" t="s">
        <v>210</v>
      </c>
      <c r="N58" s="8"/>
    </row>
    <row r="59" spans="1:14" s="36" customFormat="1" ht="15.75" customHeight="1">
      <c r="A59" s="7" t="s">
        <v>571</v>
      </c>
      <c r="B59" s="8" t="s">
        <v>601</v>
      </c>
      <c r="C59" s="12" t="s">
        <v>1524</v>
      </c>
      <c r="D59" s="11" t="s">
        <v>61</v>
      </c>
      <c r="E59" s="12" t="s">
        <v>1559</v>
      </c>
      <c r="F59" s="11" t="s">
        <v>65</v>
      </c>
      <c r="G59" s="8" t="s">
        <v>627</v>
      </c>
      <c r="H59" s="7">
        <v>40720</v>
      </c>
      <c r="I59" s="8" t="s">
        <v>609</v>
      </c>
      <c r="J59" s="27" t="s">
        <v>1523</v>
      </c>
      <c r="K59" s="25" t="s">
        <v>218</v>
      </c>
      <c r="L59" s="30" t="s">
        <v>1523</v>
      </c>
      <c r="M59" s="25" t="s">
        <v>219</v>
      </c>
      <c r="N59" s="8"/>
    </row>
    <row r="60" spans="1:15" s="36" customFormat="1" ht="15.75" customHeight="1" thickBot="1">
      <c r="A60" s="7" t="s">
        <v>1537</v>
      </c>
      <c r="B60" s="2" t="s">
        <v>604</v>
      </c>
      <c r="C60" s="10"/>
      <c r="D60" s="3" t="s">
        <v>53</v>
      </c>
      <c r="E60" s="10"/>
      <c r="F60" s="3" t="s">
        <v>1622</v>
      </c>
      <c r="G60" s="8" t="s">
        <v>628</v>
      </c>
      <c r="H60" s="7" t="s">
        <v>573</v>
      </c>
      <c r="I60" s="88"/>
      <c r="J60" s="41"/>
      <c r="K60" s="25" t="s">
        <v>202</v>
      </c>
      <c r="L60" s="30"/>
      <c r="M60" s="25" t="s">
        <v>203</v>
      </c>
      <c r="N60" s="8"/>
      <c r="O60" s="87"/>
    </row>
    <row r="61" spans="1:14" s="36" customFormat="1" ht="15.75" customHeight="1" thickBot="1">
      <c r="A61" s="7"/>
      <c r="B61" s="8" t="s">
        <v>629</v>
      </c>
      <c r="C61" s="101"/>
      <c r="D61" s="44"/>
      <c r="E61" s="12" t="s">
        <v>603</v>
      </c>
      <c r="F61" s="6" t="s">
        <v>66</v>
      </c>
      <c r="G61" s="8"/>
      <c r="H61" s="7" t="s">
        <v>1537</v>
      </c>
      <c r="I61" s="238" t="s">
        <v>637</v>
      </c>
      <c r="J61" s="239"/>
      <c r="K61" s="239"/>
      <c r="L61" s="239"/>
      <c r="M61" s="240"/>
      <c r="N61" s="8"/>
    </row>
    <row r="62" spans="1:14" s="36" customFormat="1" ht="15.75" customHeight="1" thickBot="1">
      <c r="A62" s="7"/>
      <c r="B62" s="8" t="s">
        <v>598</v>
      </c>
      <c r="C62" s="43"/>
      <c r="D62" s="102"/>
      <c r="E62" s="12"/>
      <c r="F62" s="6" t="s">
        <v>631</v>
      </c>
      <c r="G62" s="8"/>
      <c r="H62" s="7"/>
      <c r="I62" s="8" t="s">
        <v>612</v>
      </c>
      <c r="J62" s="23" t="s">
        <v>1559</v>
      </c>
      <c r="K62" s="6" t="s">
        <v>223</v>
      </c>
      <c r="L62" s="12" t="s">
        <v>621</v>
      </c>
      <c r="M62" s="9" t="s">
        <v>222</v>
      </c>
      <c r="N62" s="8" t="s">
        <v>1545</v>
      </c>
    </row>
    <row r="63" spans="1:14" s="36" customFormat="1" ht="15.75" customHeight="1">
      <c r="A63" s="14"/>
      <c r="B63" s="1" t="s">
        <v>608</v>
      </c>
      <c r="C63" s="22" t="s">
        <v>620</v>
      </c>
      <c r="D63" s="15" t="s">
        <v>67</v>
      </c>
      <c r="E63" s="22" t="s">
        <v>1559</v>
      </c>
      <c r="F63" s="16" t="s">
        <v>70</v>
      </c>
      <c r="G63" s="1"/>
      <c r="H63" s="118"/>
      <c r="I63" s="2" t="s">
        <v>613</v>
      </c>
      <c r="J63" s="24"/>
      <c r="K63" s="3" t="s">
        <v>1611</v>
      </c>
      <c r="L63" s="10"/>
      <c r="M63" s="3" t="s">
        <v>204</v>
      </c>
      <c r="N63" s="8" t="s">
        <v>1533</v>
      </c>
    </row>
    <row r="64" spans="1:14" s="36" customFormat="1" ht="15.75" customHeight="1">
      <c r="A64" s="7">
        <v>40678</v>
      </c>
      <c r="B64" s="2" t="s">
        <v>609</v>
      </c>
      <c r="C64" s="10"/>
      <c r="D64" s="3" t="s">
        <v>55</v>
      </c>
      <c r="E64" s="10"/>
      <c r="F64" s="3" t="s">
        <v>57</v>
      </c>
      <c r="G64" s="8"/>
      <c r="H64" s="118"/>
      <c r="I64" s="8" t="s">
        <v>639</v>
      </c>
      <c r="J64" s="23" t="s">
        <v>1559</v>
      </c>
      <c r="K64" s="11" t="s">
        <v>220</v>
      </c>
      <c r="L64" s="12" t="s">
        <v>1559</v>
      </c>
      <c r="M64" s="11" t="s">
        <v>221</v>
      </c>
      <c r="N64" s="8"/>
    </row>
    <row r="65" spans="1:14" s="36" customFormat="1" ht="15.75" customHeight="1">
      <c r="A65" s="7" t="s">
        <v>573</v>
      </c>
      <c r="B65" s="8" t="s">
        <v>612</v>
      </c>
      <c r="C65" s="12" t="s">
        <v>1523</v>
      </c>
      <c r="D65" s="11" t="s">
        <v>68</v>
      </c>
      <c r="E65" s="12" t="s">
        <v>1524</v>
      </c>
      <c r="F65" s="4" t="s">
        <v>71</v>
      </c>
      <c r="G65" s="8"/>
      <c r="H65" s="118"/>
      <c r="I65" s="2" t="s">
        <v>642</v>
      </c>
      <c r="J65" s="24"/>
      <c r="K65" s="3" t="s">
        <v>212</v>
      </c>
      <c r="L65" s="10"/>
      <c r="M65" s="3" t="s">
        <v>205</v>
      </c>
      <c r="N65" s="8"/>
    </row>
    <row r="66" spans="1:14" s="36" customFormat="1" ht="15.75" customHeight="1">
      <c r="A66" s="7" t="s">
        <v>1537</v>
      </c>
      <c r="B66" s="2" t="s">
        <v>613</v>
      </c>
      <c r="C66" s="10"/>
      <c r="D66" s="3" t="s">
        <v>1568</v>
      </c>
      <c r="E66" s="10"/>
      <c r="F66" s="3" t="s">
        <v>58</v>
      </c>
      <c r="G66" s="116"/>
      <c r="H66" s="118"/>
      <c r="I66" s="8" t="s">
        <v>643</v>
      </c>
      <c r="J66" s="27"/>
      <c r="K66" s="11"/>
      <c r="L66" s="30" t="s">
        <v>644</v>
      </c>
      <c r="M66" s="25" t="s">
        <v>645</v>
      </c>
      <c r="N66" s="8"/>
    </row>
    <row r="67" spans="1:14" s="36" customFormat="1" ht="15.75" customHeight="1" thickBot="1">
      <c r="A67" s="7"/>
      <c r="B67" s="8" t="s">
        <v>614</v>
      </c>
      <c r="C67" s="12" t="s">
        <v>603</v>
      </c>
      <c r="D67" s="6" t="s">
        <v>636</v>
      </c>
      <c r="E67" s="12" t="s">
        <v>1524</v>
      </c>
      <c r="F67" s="4" t="s">
        <v>72</v>
      </c>
      <c r="G67" s="8" t="s">
        <v>1567</v>
      </c>
      <c r="H67" s="118"/>
      <c r="I67" s="8" t="s">
        <v>646</v>
      </c>
      <c r="J67" s="27"/>
      <c r="K67" s="18"/>
      <c r="L67" s="30"/>
      <c r="M67" s="25" t="s">
        <v>647</v>
      </c>
      <c r="N67" s="8"/>
    </row>
    <row r="68" spans="1:14" s="36" customFormat="1" ht="15.75" customHeight="1">
      <c r="A68" s="7"/>
      <c r="B68" s="2" t="s">
        <v>597</v>
      </c>
      <c r="C68" s="10"/>
      <c r="D68" s="3" t="s">
        <v>1625</v>
      </c>
      <c r="E68" s="10"/>
      <c r="F68" s="3" t="s">
        <v>59</v>
      </c>
      <c r="G68" s="8" t="s">
        <v>1538</v>
      </c>
      <c r="H68" s="14"/>
      <c r="I68" s="1" t="s">
        <v>639</v>
      </c>
      <c r="J68" s="39" t="s">
        <v>1559</v>
      </c>
      <c r="K68" s="22" t="s">
        <v>648</v>
      </c>
      <c r="L68" s="39" t="s">
        <v>1559</v>
      </c>
      <c r="M68" s="84" t="s">
        <v>649</v>
      </c>
      <c r="N68" s="1"/>
    </row>
    <row r="69" spans="1:14" s="36" customFormat="1" ht="15.75" customHeight="1">
      <c r="A69" s="7"/>
      <c r="B69" s="8" t="s">
        <v>601</v>
      </c>
      <c r="C69" s="12" t="s">
        <v>603</v>
      </c>
      <c r="D69" s="11" t="s">
        <v>69</v>
      </c>
      <c r="E69" s="12" t="s">
        <v>1559</v>
      </c>
      <c r="F69" s="4" t="s">
        <v>73</v>
      </c>
      <c r="G69" s="8"/>
      <c r="H69" s="7">
        <v>40733</v>
      </c>
      <c r="I69" s="2" t="s">
        <v>642</v>
      </c>
      <c r="J69" s="24"/>
      <c r="K69" s="32" t="s">
        <v>651</v>
      </c>
      <c r="L69" s="24"/>
      <c r="M69" s="85" t="s">
        <v>19</v>
      </c>
      <c r="N69" s="25"/>
    </row>
    <row r="70" spans="1:14" s="36" customFormat="1" ht="15.75" customHeight="1">
      <c r="A70" s="7"/>
      <c r="B70" s="2" t="s">
        <v>604</v>
      </c>
      <c r="C70" s="10"/>
      <c r="D70" s="3" t="s">
        <v>56</v>
      </c>
      <c r="E70" s="10"/>
      <c r="F70" s="3" t="s">
        <v>1664</v>
      </c>
      <c r="G70" s="8"/>
      <c r="H70" s="7" t="s">
        <v>571</v>
      </c>
      <c r="I70" s="8" t="s">
        <v>643</v>
      </c>
      <c r="J70" s="27" t="s">
        <v>652</v>
      </c>
      <c r="K70" s="12" t="s">
        <v>653</v>
      </c>
      <c r="L70" s="27" t="s">
        <v>654</v>
      </c>
      <c r="M70" s="25" t="s">
        <v>655</v>
      </c>
      <c r="N70" s="8"/>
    </row>
    <row r="71" spans="1:15" s="36" customFormat="1" ht="15.75" customHeight="1">
      <c r="A71" s="7"/>
      <c r="B71" s="8" t="s">
        <v>596</v>
      </c>
      <c r="C71" s="46"/>
      <c r="D71" s="37"/>
      <c r="E71" s="31" t="s">
        <v>1523</v>
      </c>
      <c r="F71" s="6" t="s">
        <v>74</v>
      </c>
      <c r="G71" s="8"/>
      <c r="H71" s="7" t="s">
        <v>1537</v>
      </c>
      <c r="I71" s="2" t="s">
        <v>646</v>
      </c>
      <c r="J71" s="24"/>
      <c r="K71" s="32" t="s">
        <v>1574</v>
      </c>
      <c r="L71" s="24"/>
      <c r="M71" s="85" t="s">
        <v>657</v>
      </c>
      <c r="N71" s="25" t="s">
        <v>1544</v>
      </c>
      <c r="O71" s="87"/>
    </row>
    <row r="72" spans="1:14" s="36" customFormat="1" ht="15.75" customHeight="1" thickBot="1">
      <c r="A72" s="7"/>
      <c r="B72" s="8" t="s">
        <v>638</v>
      </c>
      <c r="C72" s="12"/>
      <c r="D72" s="6"/>
      <c r="E72" s="12"/>
      <c r="F72" s="6" t="s">
        <v>23</v>
      </c>
      <c r="G72" s="8"/>
      <c r="H72" s="7"/>
      <c r="I72" s="8" t="s">
        <v>650</v>
      </c>
      <c r="J72" s="27"/>
      <c r="K72" s="12"/>
      <c r="L72" s="27" t="s">
        <v>1559</v>
      </c>
      <c r="M72" s="25" t="s">
        <v>659</v>
      </c>
      <c r="N72" s="25" t="s">
        <v>660</v>
      </c>
    </row>
    <row r="73" spans="1:14" s="36" customFormat="1" ht="15.75" customHeight="1" thickBot="1">
      <c r="A73" s="14"/>
      <c r="B73" s="1" t="s">
        <v>639</v>
      </c>
      <c r="C73" s="22" t="s">
        <v>640</v>
      </c>
      <c r="D73" s="15" t="s">
        <v>98</v>
      </c>
      <c r="E73" s="22" t="s">
        <v>641</v>
      </c>
      <c r="F73" s="15" t="s">
        <v>94</v>
      </c>
      <c r="G73" s="1"/>
      <c r="H73" s="7"/>
      <c r="I73" s="8" t="s">
        <v>638</v>
      </c>
      <c r="J73" s="27"/>
      <c r="K73" s="12"/>
      <c r="L73" s="27"/>
      <c r="M73" s="25" t="s">
        <v>661</v>
      </c>
      <c r="N73" s="8"/>
    </row>
    <row r="74" spans="1:14" s="36" customFormat="1" ht="15.75" customHeight="1">
      <c r="A74" s="7">
        <v>40684</v>
      </c>
      <c r="B74" s="2" t="s">
        <v>642</v>
      </c>
      <c r="C74" s="10"/>
      <c r="D74" s="3" t="s">
        <v>81</v>
      </c>
      <c r="E74" s="10"/>
      <c r="F74" s="3" t="s">
        <v>18</v>
      </c>
      <c r="G74" s="8"/>
      <c r="H74" s="7"/>
      <c r="I74" s="241" t="s">
        <v>662</v>
      </c>
      <c r="J74" s="242"/>
      <c r="K74" s="242"/>
      <c r="L74" s="242"/>
      <c r="M74" s="243"/>
      <c r="N74" s="25"/>
    </row>
    <row r="75" spans="1:14" s="36" customFormat="1" ht="15.75" customHeight="1" thickBot="1">
      <c r="A75" s="7" t="s">
        <v>571</v>
      </c>
      <c r="B75" s="8" t="s">
        <v>643</v>
      </c>
      <c r="C75" s="12" t="s">
        <v>1523</v>
      </c>
      <c r="D75" s="11" t="s">
        <v>99</v>
      </c>
      <c r="E75" s="12" t="s">
        <v>1524</v>
      </c>
      <c r="F75" s="11" t="s">
        <v>95</v>
      </c>
      <c r="G75" s="8"/>
      <c r="H75" s="7"/>
      <c r="I75" s="244"/>
      <c r="J75" s="245"/>
      <c r="K75" s="245"/>
      <c r="L75" s="245"/>
      <c r="M75" s="235"/>
      <c r="N75" s="25"/>
    </row>
    <row r="76" spans="1:14" ht="15.75" customHeight="1">
      <c r="A76" s="7" t="s">
        <v>1537</v>
      </c>
      <c r="B76" s="2" t="s">
        <v>646</v>
      </c>
      <c r="C76" s="10"/>
      <c r="D76" s="3" t="s">
        <v>82</v>
      </c>
      <c r="E76" s="10"/>
      <c r="F76" s="3" t="s">
        <v>84</v>
      </c>
      <c r="G76" s="8" t="s">
        <v>1541</v>
      </c>
      <c r="H76" s="14"/>
      <c r="I76" s="1" t="s">
        <v>663</v>
      </c>
      <c r="J76" s="39"/>
      <c r="K76" s="236" t="s">
        <v>664</v>
      </c>
      <c r="L76" s="39"/>
      <c r="M76" s="84" t="s">
        <v>1528</v>
      </c>
      <c r="N76" s="84"/>
    </row>
    <row r="77" spans="1:14" ht="15.75" customHeight="1">
      <c r="A77" s="7"/>
      <c r="B77" s="8" t="s">
        <v>650</v>
      </c>
      <c r="C77" s="12" t="s">
        <v>1523</v>
      </c>
      <c r="D77" s="6" t="s">
        <v>100</v>
      </c>
      <c r="E77" s="12" t="s">
        <v>1559</v>
      </c>
      <c r="F77" s="11" t="s">
        <v>96</v>
      </c>
      <c r="G77" s="8" t="s">
        <v>1563</v>
      </c>
      <c r="H77" s="7">
        <v>40734</v>
      </c>
      <c r="I77" s="8" t="s">
        <v>665</v>
      </c>
      <c r="J77" s="27" t="s">
        <v>666</v>
      </c>
      <c r="K77" s="237"/>
      <c r="L77" s="27" t="s">
        <v>1525</v>
      </c>
      <c r="M77" s="25" t="s">
        <v>667</v>
      </c>
      <c r="N77" s="25"/>
    </row>
    <row r="78" spans="1:14" ht="15.75" customHeight="1">
      <c r="A78" s="7"/>
      <c r="B78" s="2" t="s">
        <v>638</v>
      </c>
      <c r="C78" s="24"/>
      <c r="D78" s="3" t="s">
        <v>18</v>
      </c>
      <c r="E78" s="10"/>
      <c r="F78" s="3" t="s">
        <v>85</v>
      </c>
      <c r="G78" s="8"/>
      <c r="H78" s="7" t="s">
        <v>573</v>
      </c>
      <c r="I78" s="86"/>
      <c r="J78" s="38"/>
      <c r="K78" s="233"/>
      <c r="L78" s="24"/>
      <c r="M78" s="85" t="s">
        <v>287</v>
      </c>
      <c r="N78" s="25" t="s">
        <v>1543</v>
      </c>
    </row>
    <row r="79" spans="1:14" ht="15.75" customHeight="1">
      <c r="A79" s="7"/>
      <c r="B79" s="8" t="s">
        <v>656</v>
      </c>
      <c r="C79" s="12" t="s">
        <v>652</v>
      </c>
      <c r="D79" s="6" t="s">
        <v>101</v>
      </c>
      <c r="E79" s="31" t="s">
        <v>641</v>
      </c>
      <c r="F79" s="9" t="s">
        <v>97</v>
      </c>
      <c r="G79" s="8"/>
      <c r="H79" s="7" t="s">
        <v>1537</v>
      </c>
      <c r="I79" s="8" t="s">
        <v>668</v>
      </c>
      <c r="J79" s="27"/>
      <c r="K79" s="12" t="s">
        <v>1529</v>
      </c>
      <c r="L79" s="27"/>
      <c r="M79" s="25" t="s">
        <v>1529</v>
      </c>
      <c r="N79" s="25" t="s">
        <v>669</v>
      </c>
    </row>
    <row r="80" spans="1:14" ht="15.75" customHeight="1" thickBot="1">
      <c r="A80" s="89"/>
      <c r="B80" s="13" t="s">
        <v>658</v>
      </c>
      <c r="C80" s="40"/>
      <c r="D80" s="18" t="s">
        <v>83</v>
      </c>
      <c r="E80" s="90"/>
      <c r="F80" s="97" t="s">
        <v>86</v>
      </c>
      <c r="G80" s="13"/>
      <c r="H80" s="7"/>
      <c r="I80" s="8" t="s">
        <v>670</v>
      </c>
      <c r="J80" s="27" t="s">
        <v>1526</v>
      </c>
      <c r="K80" s="12" t="s">
        <v>671</v>
      </c>
      <c r="L80" s="27" t="s">
        <v>1526</v>
      </c>
      <c r="M80" s="25" t="s">
        <v>672</v>
      </c>
      <c r="N80" s="25"/>
    </row>
    <row r="81" spans="1:14" ht="15.75" customHeight="1" thickBot="1">
      <c r="A81" s="14"/>
      <c r="B81" s="1" t="s">
        <v>567</v>
      </c>
      <c r="C81" s="22" t="s">
        <v>1560</v>
      </c>
      <c r="D81" s="15" t="s">
        <v>102</v>
      </c>
      <c r="E81" s="22" t="s">
        <v>568</v>
      </c>
      <c r="F81" s="16" t="s">
        <v>105</v>
      </c>
      <c r="G81" s="1"/>
      <c r="H81" s="89"/>
      <c r="I81" s="13"/>
      <c r="J81" s="40"/>
      <c r="K81" s="90" t="s">
        <v>1611</v>
      </c>
      <c r="L81" s="40"/>
      <c r="M81" s="29" t="s">
        <v>673</v>
      </c>
      <c r="N81" s="29"/>
    </row>
    <row r="82" spans="1:8" ht="15.75" customHeight="1">
      <c r="A82" s="7">
        <v>40685</v>
      </c>
      <c r="B82" s="2" t="s">
        <v>570</v>
      </c>
      <c r="C82" s="10"/>
      <c r="D82" s="3" t="s">
        <v>1633</v>
      </c>
      <c r="E82" s="10"/>
      <c r="F82" s="3" t="s">
        <v>1624</v>
      </c>
      <c r="G82" s="8"/>
      <c r="H82" s="19"/>
    </row>
    <row r="83" spans="1:8" ht="15.75" customHeight="1">
      <c r="A83" s="7" t="s">
        <v>573</v>
      </c>
      <c r="B83" s="8" t="s">
        <v>574</v>
      </c>
      <c r="C83" s="12" t="s">
        <v>1523</v>
      </c>
      <c r="D83" s="11" t="s">
        <v>104</v>
      </c>
      <c r="E83" s="12" t="s">
        <v>1559</v>
      </c>
      <c r="F83" s="4" t="s">
        <v>107</v>
      </c>
      <c r="G83" s="8"/>
      <c r="H83" s="28"/>
    </row>
    <row r="84" spans="1:8" ht="15.75" customHeight="1">
      <c r="A84" s="7" t="s">
        <v>1537</v>
      </c>
      <c r="B84" s="2" t="s">
        <v>576</v>
      </c>
      <c r="C84" s="10"/>
      <c r="D84" s="3" t="s">
        <v>87</v>
      </c>
      <c r="E84" s="10"/>
      <c r="F84" s="3" t="s">
        <v>1571</v>
      </c>
      <c r="G84" s="8" t="s">
        <v>1554</v>
      </c>
      <c r="H84" s="28"/>
    </row>
    <row r="85" spans="1:7" ht="15.75" customHeight="1">
      <c r="A85" s="7"/>
      <c r="B85" s="8" t="s">
        <v>572</v>
      </c>
      <c r="C85" s="12" t="s">
        <v>578</v>
      </c>
      <c r="D85" s="11" t="s">
        <v>103</v>
      </c>
      <c r="E85" s="12" t="s">
        <v>1524</v>
      </c>
      <c r="F85" s="4" t="s">
        <v>106</v>
      </c>
      <c r="G85" s="8" t="s">
        <v>1539</v>
      </c>
    </row>
    <row r="86" spans="1:7" ht="15.75" customHeight="1">
      <c r="A86" s="7"/>
      <c r="B86" s="2" t="s">
        <v>575</v>
      </c>
      <c r="C86" s="10"/>
      <c r="D86" s="3" t="s">
        <v>1573</v>
      </c>
      <c r="E86" s="10"/>
      <c r="F86" s="3" t="s">
        <v>18</v>
      </c>
      <c r="G86" s="8"/>
    </row>
    <row r="87" spans="1:7" ht="15.75" customHeight="1">
      <c r="A87" s="7"/>
      <c r="B87" s="8" t="s">
        <v>577</v>
      </c>
      <c r="C87" s="12" t="s">
        <v>1523</v>
      </c>
      <c r="D87" s="6" t="s">
        <v>581</v>
      </c>
      <c r="E87" s="12" t="s">
        <v>1559</v>
      </c>
      <c r="F87" s="4" t="s">
        <v>108</v>
      </c>
      <c r="G87" s="8"/>
    </row>
    <row r="88" spans="1:7" ht="15.75" customHeight="1" thickBot="1">
      <c r="A88" s="89"/>
      <c r="B88" s="13" t="s">
        <v>579</v>
      </c>
      <c r="C88" s="40"/>
      <c r="D88" s="18" t="s">
        <v>88</v>
      </c>
      <c r="E88" s="17"/>
      <c r="F88" s="18" t="s">
        <v>89</v>
      </c>
      <c r="G88" s="13"/>
    </row>
    <row r="89" spans="1:7" ht="15.75" customHeight="1">
      <c r="A89" s="45"/>
      <c r="B89" s="12"/>
      <c r="C89" s="12"/>
      <c r="D89" s="12"/>
      <c r="E89" s="12"/>
      <c r="F89" s="12"/>
      <c r="G89" s="12"/>
    </row>
    <row r="90" spans="1:7" ht="15.75" customHeight="1">
      <c r="A90" s="45"/>
      <c r="B90" s="12"/>
      <c r="C90" s="12"/>
      <c r="D90" s="12"/>
      <c r="E90" s="12"/>
      <c r="F90" s="12"/>
      <c r="G90" s="12"/>
    </row>
    <row r="91" spans="1:7" ht="15.75" customHeight="1">
      <c r="A91" s="45"/>
      <c r="B91" s="12"/>
      <c r="C91" s="12"/>
      <c r="D91" s="12"/>
      <c r="E91" s="12"/>
      <c r="F91" s="12"/>
      <c r="G91" s="12"/>
    </row>
    <row r="92" spans="1:7" ht="15.75" customHeight="1">
      <c r="A92" s="45"/>
      <c r="B92" s="12"/>
      <c r="C92" s="12"/>
      <c r="D92" s="12"/>
      <c r="E92" s="12"/>
      <c r="F92" s="12"/>
      <c r="G92" s="12"/>
    </row>
    <row r="93" spans="1:7" ht="15.75" customHeight="1">
      <c r="A93" s="45"/>
      <c r="B93" s="12"/>
      <c r="C93" s="46"/>
      <c r="D93" s="46"/>
      <c r="E93" s="12"/>
      <c r="F93" s="12"/>
      <c r="G93" s="12"/>
    </row>
    <row r="94" spans="1:7" ht="15.75" customHeight="1">
      <c r="A94" s="45"/>
      <c r="B94" s="12"/>
      <c r="C94" s="46"/>
      <c r="D94" s="46"/>
      <c r="E94" s="12"/>
      <c r="F94" s="12"/>
      <c r="G94" s="12"/>
    </row>
    <row r="95" spans="1:7" ht="15.75" customHeight="1">
      <c r="A95" s="45"/>
      <c r="B95" s="12"/>
      <c r="C95" s="12"/>
      <c r="D95" s="12"/>
      <c r="E95" s="12"/>
      <c r="F95" s="12"/>
      <c r="G95" s="12"/>
    </row>
    <row r="96" spans="1:7" ht="15.75" customHeight="1">
      <c r="A96" s="45"/>
      <c r="B96" s="12"/>
      <c r="C96" s="12"/>
      <c r="D96" s="12"/>
      <c r="E96" s="12"/>
      <c r="F96" s="12"/>
      <c r="G96" s="12"/>
    </row>
    <row r="97" spans="1:7" ht="15.75" customHeight="1">
      <c r="A97" s="45"/>
      <c r="B97" s="12"/>
      <c r="C97" s="12"/>
      <c r="D97" s="12"/>
      <c r="E97" s="12"/>
      <c r="F97" s="12"/>
      <c r="G97" s="12"/>
    </row>
    <row r="98" spans="1:7" ht="15.75" customHeight="1">
      <c r="A98" s="45"/>
      <c r="B98" s="12"/>
      <c r="C98" s="12"/>
      <c r="D98" s="12"/>
      <c r="E98" s="12"/>
      <c r="F98" s="12"/>
      <c r="G98" s="12"/>
    </row>
    <row r="99" spans="1:7" ht="15.75" customHeight="1">
      <c r="A99" s="45"/>
      <c r="B99" s="12"/>
      <c r="C99" s="12"/>
      <c r="D99" s="12"/>
      <c r="E99" s="12"/>
      <c r="F99" s="12"/>
      <c r="G99" s="12"/>
    </row>
    <row r="100" spans="1:7" ht="15.75" customHeight="1">
      <c r="A100" s="45"/>
      <c r="B100" s="12"/>
      <c r="C100" s="12"/>
      <c r="D100" s="12"/>
      <c r="E100" s="12"/>
      <c r="F100" s="12"/>
      <c r="G100" s="12"/>
    </row>
    <row r="101" spans="1:7" ht="15.75" customHeight="1">
      <c r="A101" s="45"/>
      <c r="B101" s="35"/>
      <c r="C101" s="12"/>
      <c r="D101" s="12"/>
      <c r="E101" s="12"/>
      <c r="F101" s="12"/>
      <c r="G101" s="12"/>
    </row>
    <row r="102" spans="1:7" ht="15.75" customHeight="1">
      <c r="A102" s="45"/>
      <c r="B102" s="35"/>
      <c r="C102" s="12"/>
      <c r="D102" s="12"/>
      <c r="E102" s="12"/>
      <c r="F102" s="12"/>
      <c r="G102" s="12"/>
    </row>
    <row r="103" spans="1:7" ht="15.75" customHeight="1">
      <c r="A103" s="45"/>
      <c r="B103" s="12"/>
      <c r="C103" s="12"/>
      <c r="D103" s="12"/>
      <c r="E103" s="12"/>
      <c r="F103" s="12"/>
      <c r="G103" s="12"/>
    </row>
    <row r="104" spans="1:7" ht="15.75" customHeight="1">
      <c r="A104" s="45"/>
      <c r="B104" s="12"/>
      <c r="C104" s="12"/>
      <c r="D104" s="12"/>
      <c r="E104" s="12"/>
      <c r="F104" s="12"/>
      <c r="G104" s="12"/>
    </row>
    <row r="105" spans="1:7" ht="15.75" customHeight="1">
      <c r="A105" s="46"/>
      <c r="B105" s="12"/>
      <c r="C105" s="12"/>
      <c r="D105" s="12"/>
      <c r="E105" s="12"/>
      <c r="F105" s="12"/>
      <c r="G105" s="12"/>
    </row>
    <row r="106" spans="1:7" ht="15.75" customHeight="1">
      <c r="A106" s="46"/>
      <c r="B106" s="12"/>
      <c r="C106" s="12"/>
      <c r="D106" s="12"/>
      <c r="E106" s="12"/>
      <c r="F106" s="12"/>
      <c r="G106" s="12"/>
    </row>
    <row r="107" spans="1:7" ht="15.75" customHeight="1">
      <c r="A107" s="45"/>
      <c r="B107" s="12"/>
      <c r="C107" s="12"/>
      <c r="D107" s="12"/>
      <c r="E107" s="12"/>
      <c r="F107" s="12"/>
      <c r="G107" s="12"/>
    </row>
    <row r="108" spans="1:7" ht="15.75" customHeight="1">
      <c r="A108" s="45"/>
      <c r="B108" s="12"/>
      <c r="C108" s="12"/>
      <c r="D108" s="12"/>
      <c r="E108" s="12"/>
      <c r="F108" s="12"/>
      <c r="G108" s="12"/>
    </row>
    <row r="109" spans="1:7" ht="15.75" customHeight="1">
      <c r="A109" s="45"/>
      <c r="B109" s="12"/>
      <c r="C109" s="12"/>
      <c r="D109" s="12"/>
      <c r="E109" s="12"/>
      <c r="F109" s="12"/>
      <c r="G109" s="12"/>
    </row>
    <row r="110" spans="1:7" ht="15.75" customHeight="1">
      <c r="A110" s="45"/>
      <c r="B110" s="12"/>
      <c r="C110" s="12"/>
      <c r="D110" s="12"/>
      <c r="E110" s="12"/>
      <c r="F110" s="12"/>
      <c r="G110" s="12"/>
    </row>
    <row r="111" spans="1:7" ht="15.75" customHeight="1">
      <c r="A111" s="45"/>
      <c r="B111" s="12"/>
      <c r="C111" s="12"/>
      <c r="D111" s="12"/>
      <c r="E111" s="12"/>
      <c r="F111" s="12"/>
      <c r="G111" s="12"/>
    </row>
    <row r="112" spans="1:7" ht="15.75" customHeight="1">
      <c r="A112" s="45"/>
      <c r="B112" s="12"/>
      <c r="C112" s="12"/>
      <c r="D112" s="12"/>
      <c r="E112" s="12"/>
      <c r="F112" s="12"/>
      <c r="G112" s="12"/>
    </row>
    <row r="113" spans="1:7" ht="15.75" customHeight="1">
      <c r="A113" s="45"/>
      <c r="B113" s="12"/>
      <c r="C113" s="12"/>
      <c r="D113" s="12"/>
      <c r="E113" s="12"/>
      <c r="F113" s="12"/>
      <c r="G113" s="12"/>
    </row>
    <row r="114" spans="1:7" ht="15.75" customHeight="1">
      <c r="A114" s="45"/>
      <c r="B114" s="12"/>
      <c r="C114" s="12"/>
      <c r="D114" s="12"/>
      <c r="E114" s="12"/>
      <c r="F114" s="12"/>
      <c r="G114" s="12"/>
    </row>
    <row r="115" spans="1:7" ht="15.75" customHeight="1">
      <c r="A115" s="45"/>
      <c r="B115" s="12"/>
      <c r="C115" s="12"/>
      <c r="D115" s="12"/>
      <c r="E115" s="12"/>
      <c r="F115" s="12"/>
      <c r="G115" s="12"/>
    </row>
    <row r="116" spans="1:7" ht="15.75" customHeight="1">
      <c r="A116" s="45"/>
      <c r="B116" s="12"/>
      <c r="C116" s="12"/>
      <c r="D116" s="12"/>
      <c r="E116" s="12"/>
      <c r="F116" s="12"/>
      <c r="G116" s="12"/>
    </row>
    <row r="117" spans="1:7" ht="15.75" customHeight="1">
      <c r="A117" s="45"/>
      <c r="B117" s="12"/>
      <c r="C117" s="12"/>
      <c r="D117" s="12"/>
      <c r="E117" s="12"/>
      <c r="F117" s="12"/>
      <c r="G117" s="12"/>
    </row>
    <row r="118" spans="1:7" ht="15.75" customHeight="1">
      <c r="A118" s="45"/>
      <c r="B118" s="12"/>
      <c r="C118" s="12"/>
      <c r="D118" s="12"/>
      <c r="E118" s="12"/>
      <c r="F118" s="12"/>
      <c r="G118" s="12"/>
    </row>
    <row r="119" spans="1:7" ht="15.75" customHeight="1">
      <c r="A119" s="45"/>
      <c r="B119" s="12"/>
      <c r="C119" s="46"/>
      <c r="D119" s="46"/>
      <c r="E119" s="12"/>
      <c r="F119" s="12"/>
      <c r="G119" s="12"/>
    </row>
    <row r="120" spans="1:7" ht="15.75" customHeight="1">
      <c r="A120" s="45"/>
      <c r="B120" s="12"/>
      <c r="C120" s="12"/>
      <c r="D120" s="12"/>
      <c r="E120" s="12"/>
      <c r="F120" s="12"/>
      <c r="G120" s="12"/>
    </row>
    <row r="121" spans="1:7" ht="15.75" customHeight="1">
      <c r="A121" s="45"/>
      <c r="B121" s="12"/>
      <c r="C121" s="12"/>
      <c r="D121" s="12"/>
      <c r="E121" s="12"/>
      <c r="F121" s="12"/>
      <c r="G121" s="12"/>
    </row>
    <row r="122" spans="1:7" ht="15.75" customHeight="1">
      <c r="A122" s="45"/>
      <c r="B122" s="12"/>
      <c r="C122" s="12"/>
      <c r="D122" s="12"/>
      <c r="E122" s="12"/>
      <c r="F122" s="12"/>
      <c r="G122" s="12"/>
    </row>
    <row r="123" spans="1:7" ht="15.75" customHeight="1">
      <c r="A123" s="45"/>
      <c r="B123" s="12"/>
      <c r="C123" s="12"/>
      <c r="D123" s="12"/>
      <c r="E123" s="12"/>
      <c r="F123" s="12"/>
      <c r="G123" s="12"/>
    </row>
    <row r="124" spans="1:7" ht="15.75" customHeight="1">
      <c r="A124" s="45"/>
      <c r="B124" s="12"/>
      <c r="C124" s="12"/>
      <c r="D124" s="12"/>
      <c r="E124" s="12"/>
      <c r="F124" s="12"/>
      <c r="G124" s="12"/>
    </row>
    <row r="125" spans="1:7" ht="15.75" customHeight="1">
      <c r="A125" s="45"/>
      <c r="B125" s="12"/>
      <c r="C125" s="12"/>
      <c r="D125" s="12"/>
      <c r="E125" s="12"/>
      <c r="F125" s="12"/>
      <c r="G125" s="12"/>
    </row>
    <row r="126" spans="1:7" ht="15.75" customHeight="1">
      <c r="A126" s="45"/>
      <c r="B126" s="12"/>
      <c r="C126" s="12"/>
      <c r="D126" s="12"/>
      <c r="E126" s="12"/>
      <c r="F126" s="12"/>
      <c r="G126" s="12"/>
    </row>
    <row r="127" spans="1:7" ht="15.75" customHeight="1">
      <c r="A127" s="45"/>
      <c r="B127" s="12"/>
      <c r="C127" s="12"/>
      <c r="D127" s="12"/>
      <c r="E127" s="12"/>
      <c r="F127" s="12"/>
      <c r="G127" s="12"/>
    </row>
    <row r="128" spans="1:7" ht="15.75" customHeight="1">
      <c r="A128" s="45"/>
      <c r="B128" s="12"/>
      <c r="C128" s="12"/>
      <c r="D128" s="12"/>
      <c r="E128" s="12"/>
      <c r="F128" s="12"/>
      <c r="G128" s="12"/>
    </row>
    <row r="129" spans="1:7" ht="15.75" customHeight="1">
      <c r="A129" s="45"/>
      <c r="B129" s="12"/>
      <c r="C129" s="12"/>
      <c r="D129" s="12"/>
      <c r="E129" s="12"/>
      <c r="F129" s="12"/>
      <c r="G129" s="12"/>
    </row>
    <row r="130" spans="1:7" ht="15.75" customHeight="1">
      <c r="A130" s="45"/>
      <c r="B130" s="12"/>
      <c r="C130" s="12"/>
      <c r="D130" s="12"/>
      <c r="E130" s="12"/>
      <c r="F130" s="12"/>
      <c r="G130" s="12"/>
    </row>
    <row r="131" spans="1:7" ht="15.75" customHeight="1">
      <c r="A131" s="45"/>
      <c r="B131" s="12"/>
      <c r="C131" s="12"/>
      <c r="D131" s="12"/>
      <c r="E131" s="12"/>
      <c r="F131" s="12"/>
      <c r="G131" s="12"/>
    </row>
    <row r="132" spans="1:7" ht="15.75" customHeight="1">
      <c r="A132" s="45"/>
      <c r="B132" s="12"/>
      <c r="C132" s="12"/>
      <c r="D132" s="12"/>
      <c r="E132" s="12"/>
      <c r="F132" s="12"/>
      <c r="G132" s="12"/>
    </row>
    <row r="133" spans="1:7" ht="15.75" customHeight="1">
      <c r="A133" s="45"/>
      <c r="B133" s="12"/>
      <c r="C133" s="12"/>
      <c r="D133" s="12"/>
      <c r="E133" s="12"/>
      <c r="F133" s="12"/>
      <c r="G133" s="12"/>
    </row>
    <row r="134" spans="1:7" ht="15.75" customHeight="1">
      <c r="A134" s="45"/>
      <c r="B134" s="12"/>
      <c r="C134" s="12"/>
      <c r="D134" s="12"/>
      <c r="E134" s="12"/>
      <c r="F134" s="12"/>
      <c r="G134" s="12"/>
    </row>
    <row r="135" spans="1:7" ht="15.75" customHeight="1">
      <c r="A135" s="45"/>
      <c r="B135" s="46"/>
      <c r="C135" s="46"/>
      <c r="D135" s="12"/>
      <c r="E135" s="46"/>
      <c r="F135" s="12"/>
      <c r="G135" s="12"/>
    </row>
    <row r="136" spans="1:7" ht="15.75" customHeight="1">
      <c r="A136" s="45"/>
      <c r="B136" s="12"/>
      <c r="C136" s="12"/>
      <c r="D136" s="12"/>
      <c r="E136" s="12"/>
      <c r="F136" s="12"/>
      <c r="G136" s="12"/>
    </row>
    <row r="137" spans="1:7" ht="15.75" customHeight="1">
      <c r="A137" s="46"/>
      <c r="B137" s="12"/>
      <c r="C137" s="12"/>
      <c r="D137" s="12"/>
      <c r="E137" s="12"/>
      <c r="F137" s="12"/>
      <c r="G137" s="12"/>
    </row>
    <row r="138" spans="1:7" ht="15.75" customHeight="1">
      <c r="A138" s="46"/>
      <c r="B138" s="12"/>
      <c r="C138" s="12"/>
      <c r="D138" s="12"/>
      <c r="E138" s="12"/>
      <c r="F138" s="12"/>
      <c r="G138" s="12"/>
    </row>
    <row r="139" spans="1:7" ht="15.75" customHeight="1">
      <c r="A139" s="46"/>
      <c r="B139" s="12"/>
      <c r="C139" s="12"/>
      <c r="D139" s="12"/>
      <c r="E139" s="12"/>
      <c r="F139" s="12"/>
      <c r="G139" s="12"/>
    </row>
    <row r="140" spans="1:7" ht="15.75" customHeight="1">
      <c r="A140" s="46"/>
      <c r="B140" s="12"/>
      <c r="C140" s="12"/>
      <c r="D140" s="12"/>
      <c r="E140" s="12"/>
      <c r="F140" s="12"/>
      <c r="G140" s="12"/>
    </row>
    <row r="141" spans="1:7" ht="15.75" customHeight="1">
      <c r="A141" s="46"/>
      <c r="B141" s="12"/>
      <c r="C141" s="12"/>
      <c r="D141" s="12"/>
      <c r="E141" s="12"/>
      <c r="F141" s="12"/>
      <c r="G141" s="12"/>
    </row>
    <row r="142" spans="1:7" ht="15.75" customHeight="1">
      <c r="A142" s="45"/>
      <c r="B142" s="12"/>
      <c r="C142" s="12"/>
      <c r="D142" s="12"/>
      <c r="E142" s="12"/>
      <c r="F142" s="12"/>
      <c r="G142" s="12"/>
    </row>
    <row r="143" spans="1:7" ht="15.75" customHeight="1">
      <c r="A143" s="45"/>
      <c r="B143" s="12"/>
      <c r="C143" s="12"/>
      <c r="D143" s="12"/>
      <c r="E143" s="12"/>
      <c r="F143" s="12"/>
      <c r="G143" s="12"/>
    </row>
    <row r="144" spans="1:7" ht="15.75" customHeight="1">
      <c r="A144" s="45"/>
      <c r="B144" s="46"/>
      <c r="C144" s="46"/>
      <c r="D144" s="12"/>
      <c r="E144" s="12"/>
      <c r="F144" s="12"/>
      <c r="G144" s="12"/>
    </row>
    <row r="145" spans="1:7" ht="15.75" customHeight="1">
      <c r="A145" s="45"/>
      <c r="B145" s="12"/>
      <c r="C145" s="12"/>
      <c r="D145" s="12"/>
      <c r="E145" s="12"/>
      <c r="F145" s="12"/>
      <c r="G145" s="12"/>
    </row>
    <row r="146" spans="1:7" ht="15.75" customHeight="1">
      <c r="A146" s="46"/>
      <c r="B146" s="12"/>
      <c r="C146" s="12"/>
      <c r="D146" s="12"/>
      <c r="E146" s="12"/>
      <c r="F146" s="12"/>
      <c r="G146" s="12"/>
    </row>
    <row r="147" spans="1:7" ht="15.75" customHeight="1">
      <c r="A147" s="46"/>
      <c r="B147" s="12"/>
      <c r="C147" s="12"/>
      <c r="D147" s="12"/>
      <c r="E147" s="12"/>
      <c r="F147" s="12"/>
      <c r="G147" s="12"/>
    </row>
    <row r="148" spans="1:7" ht="15.75" customHeight="1">
      <c r="A148" s="46"/>
      <c r="B148" s="12"/>
      <c r="C148" s="12"/>
      <c r="D148" s="12"/>
      <c r="E148" s="12"/>
      <c r="F148" s="12"/>
      <c r="G148" s="12"/>
    </row>
    <row r="149" spans="1:7" ht="15.75" customHeight="1">
      <c r="A149" s="46"/>
      <c r="B149" s="12"/>
      <c r="C149" s="12"/>
      <c r="D149" s="12"/>
      <c r="E149" s="12"/>
      <c r="F149" s="12"/>
      <c r="G149" s="12"/>
    </row>
    <row r="150" spans="1:7" ht="15.75" customHeight="1">
      <c r="A150" s="46"/>
      <c r="B150" s="12"/>
      <c r="C150" s="12"/>
      <c r="D150" s="12"/>
      <c r="E150" s="12"/>
      <c r="F150" s="12"/>
      <c r="G150" s="12"/>
    </row>
    <row r="151" spans="1:7" ht="15.75" customHeight="1">
      <c r="A151" s="45"/>
      <c r="B151" s="12"/>
      <c r="C151" s="12"/>
      <c r="D151" s="12"/>
      <c r="E151" s="12"/>
      <c r="F151" s="12"/>
      <c r="G151" s="12"/>
    </row>
    <row r="152" spans="1:7" ht="15.75" customHeight="1">
      <c r="A152" s="45"/>
      <c r="B152" s="12"/>
      <c r="C152" s="12"/>
      <c r="D152" s="12"/>
      <c r="E152" s="12"/>
      <c r="F152" s="12"/>
      <c r="G152" s="12"/>
    </row>
    <row r="153" spans="1:7" ht="15.75" customHeight="1">
      <c r="A153" s="45"/>
      <c r="B153" s="12"/>
      <c r="C153" s="12"/>
      <c r="D153" s="12"/>
      <c r="E153" s="12"/>
      <c r="F153" s="12"/>
      <c r="G153" s="12"/>
    </row>
    <row r="154" spans="1:7" ht="15.75" customHeight="1">
      <c r="A154" s="45"/>
      <c r="B154" s="12"/>
      <c r="C154" s="12"/>
      <c r="D154" s="12"/>
      <c r="E154" s="12"/>
      <c r="F154" s="12"/>
      <c r="G154" s="12"/>
    </row>
    <row r="155" spans="1:7" ht="15.75" customHeight="1">
      <c r="A155" s="45"/>
      <c r="B155" s="12"/>
      <c r="C155" s="12"/>
      <c r="D155" s="12"/>
      <c r="E155" s="12"/>
      <c r="F155" s="12"/>
      <c r="G155" s="12"/>
    </row>
    <row r="156" spans="1:7" ht="15.75" customHeight="1">
      <c r="A156" s="45"/>
      <c r="B156" s="12"/>
      <c r="C156" s="12"/>
      <c r="D156" s="12"/>
      <c r="E156" s="12"/>
      <c r="F156" s="12"/>
      <c r="G156" s="12"/>
    </row>
    <row r="157" spans="1:7" ht="15.75" customHeight="1">
      <c r="A157" s="45"/>
      <c r="B157" s="12"/>
      <c r="C157" s="227"/>
      <c r="D157" s="227"/>
      <c r="E157" s="227"/>
      <c r="F157" s="227"/>
      <c r="G157" s="12"/>
    </row>
    <row r="158" spans="1:7" ht="15.75" customHeight="1">
      <c r="A158" s="45"/>
      <c r="B158" s="12"/>
      <c r="C158" s="227"/>
      <c r="D158" s="227"/>
      <c r="E158" s="227"/>
      <c r="F158" s="227"/>
      <c r="G158" s="12"/>
    </row>
    <row r="159" spans="1:7" ht="15.75" customHeight="1">
      <c r="A159" s="45"/>
      <c r="B159" s="12"/>
      <c r="C159" s="12"/>
      <c r="D159" s="234"/>
      <c r="E159" s="12"/>
      <c r="F159" s="12"/>
      <c r="G159" s="12"/>
    </row>
    <row r="160" spans="1:7" ht="15.75" customHeight="1">
      <c r="A160" s="45"/>
      <c r="B160" s="12"/>
      <c r="C160" s="12"/>
      <c r="D160" s="226"/>
      <c r="E160" s="12"/>
      <c r="F160" s="12"/>
      <c r="G160" s="12"/>
    </row>
    <row r="161" spans="1:7" ht="15.75" customHeight="1">
      <c r="A161" s="45"/>
      <c r="B161" s="46"/>
      <c r="C161" s="46"/>
      <c r="D161" s="226"/>
      <c r="E161" s="12"/>
      <c r="F161" s="12"/>
      <c r="G161" s="12"/>
    </row>
    <row r="162" spans="1:7" ht="15.75" customHeight="1">
      <c r="A162" s="45"/>
      <c r="B162" s="12"/>
      <c r="C162" s="12"/>
      <c r="D162" s="12"/>
      <c r="E162" s="12"/>
      <c r="F162" s="12"/>
      <c r="G162" s="12"/>
    </row>
    <row r="163" spans="1:7" ht="15.75" customHeight="1">
      <c r="A163" s="45"/>
      <c r="B163" s="12"/>
      <c r="C163" s="12"/>
      <c r="D163" s="12"/>
      <c r="E163" s="12"/>
      <c r="F163" s="12"/>
      <c r="G163" s="12"/>
    </row>
    <row r="164" spans="1:7" ht="15.75" customHeight="1">
      <c r="A164" s="45"/>
      <c r="B164" s="12"/>
      <c r="C164" s="12"/>
      <c r="D164" s="12"/>
      <c r="E164" s="12"/>
      <c r="F164" s="12"/>
      <c r="G164" s="12"/>
    </row>
    <row r="165" spans="1:7" ht="15.75" customHeight="1">
      <c r="A165" s="45"/>
      <c r="B165" s="12"/>
      <c r="C165" s="12"/>
      <c r="D165" s="12"/>
      <c r="E165" s="12"/>
      <c r="F165" s="12"/>
      <c r="G165" s="12"/>
    </row>
    <row r="166" spans="1:7" ht="15.75" customHeight="1">
      <c r="A166" s="45"/>
      <c r="B166" s="12"/>
      <c r="C166" s="12"/>
      <c r="D166" s="12"/>
      <c r="E166" s="12"/>
      <c r="F166" s="12"/>
      <c r="G166" s="12"/>
    </row>
    <row r="167" spans="1:7" ht="15.75" customHeight="1">
      <c r="A167" s="45"/>
      <c r="B167" s="12"/>
      <c r="C167" s="12"/>
      <c r="D167" s="12"/>
      <c r="E167" s="12"/>
      <c r="F167" s="12"/>
      <c r="G167" s="12"/>
    </row>
    <row r="168" spans="1:7" ht="15.75" customHeight="1">
      <c r="A168" s="45"/>
      <c r="B168" s="12"/>
      <c r="C168" s="12"/>
      <c r="D168" s="12"/>
      <c r="E168" s="12"/>
      <c r="F168" s="12"/>
      <c r="G168" s="12"/>
    </row>
    <row r="169" spans="1:7" ht="15.75" customHeight="1">
      <c r="A169" s="45"/>
      <c r="B169" s="12"/>
      <c r="C169" s="12"/>
      <c r="D169" s="12"/>
      <c r="E169" s="12"/>
      <c r="F169" s="12"/>
      <c r="G169" s="12"/>
    </row>
    <row r="170" spans="1:7" ht="15.75" customHeight="1">
      <c r="A170" s="45"/>
      <c r="B170" s="12"/>
      <c r="C170" s="12"/>
      <c r="D170" s="12"/>
      <c r="E170" s="12"/>
      <c r="F170" s="12"/>
      <c r="G170" s="12"/>
    </row>
    <row r="171" spans="1:7" ht="15.75" customHeight="1">
      <c r="A171" s="45"/>
      <c r="B171" s="12"/>
      <c r="C171" s="12"/>
      <c r="D171" s="12"/>
      <c r="E171" s="12"/>
      <c r="F171" s="12"/>
      <c r="G171" s="12"/>
    </row>
    <row r="172" spans="1:7" ht="15.75" customHeight="1">
      <c r="A172" s="45"/>
      <c r="B172" s="12"/>
      <c r="C172" s="12"/>
      <c r="D172" s="12"/>
      <c r="E172" s="12"/>
      <c r="F172" s="12"/>
      <c r="G172" s="12"/>
    </row>
    <row r="173" spans="1:7" ht="15.75" customHeight="1">
      <c r="A173" s="45"/>
      <c r="B173" s="12"/>
      <c r="C173" s="12"/>
      <c r="D173" s="12"/>
      <c r="E173" s="12"/>
      <c r="F173" s="12"/>
      <c r="G173" s="12"/>
    </row>
    <row r="174" spans="1:7" ht="15.75" customHeight="1">
      <c r="A174" s="45"/>
      <c r="B174" s="12"/>
      <c r="C174" s="12"/>
      <c r="D174" s="12"/>
      <c r="E174" s="12"/>
      <c r="F174" s="12"/>
      <c r="G174" s="12"/>
    </row>
    <row r="175" spans="1:7" ht="15.75" customHeight="1">
      <c r="A175" s="45"/>
      <c r="B175" s="12"/>
      <c r="C175" s="12"/>
      <c r="D175" s="12"/>
      <c r="E175" s="12"/>
      <c r="F175" s="12"/>
      <c r="G175" s="12"/>
    </row>
    <row r="176" spans="1:7" ht="15.75" customHeight="1">
      <c r="A176" s="45"/>
      <c r="B176" s="12"/>
      <c r="C176" s="12"/>
      <c r="D176" s="12"/>
      <c r="E176" s="12"/>
      <c r="F176" s="12"/>
      <c r="G176" s="12"/>
    </row>
    <row r="177" spans="1:7" ht="15.75" customHeight="1">
      <c r="A177" s="45"/>
      <c r="B177" s="12"/>
      <c r="C177" s="12"/>
      <c r="D177" s="12"/>
      <c r="E177" s="12"/>
      <c r="F177" s="12"/>
      <c r="G177" s="12"/>
    </row>
    <row r="178" spans="1:7" ht="15.75" customHeight="1">
      <c r="A178" s="45"/>
      <c r="B178" s="12"/>
      <c r="C178" s="12"/>
      <c r="D178" s="12"/>
      <c r="E178" s="12"/>
      <c r="F178" s="12"/>
      <c r="G178" s="12"/>
    </row>
    <row r="179" spans="1:7" ht="15.75" customHeight="1">
      <c r="A179" s="45"/>
      <c r="B179" s="12"/>
      <c r="C179" s="12"/>
      <c r="D179" s="12"/>
      <c r="E179" s="12"/>
      <c r="F179" s="12"/>
      <c r="G179" s="12"/>
    </row>
    <row r="180" spans="1:7" ht="15.75" customHeight="1">
      <c r="A180" s="45"/>
      <c r="B180" s="12"/>
      <c r="C180" s="12"/>
      <c r="D180" s="12"/>
      <c r="E180" s="12"/>
      <c r="F180" s="12"/>
      <c r="G180" s="12"/>
    </row>
    <row r="181" spans="1:7" ht="15.75" customHeight="1">
      <c r="A181" s="45"/>
      <c r="B181" s="12"/>
      <c r="C181" s="12"/>
      <c r="D181" s="12"/>
      <c r="E181" s="12"/>
      <c r="F181" s="12"/>
      <c r="G181" s="12"/>
    </row>
  </sheetData>
  <sheetProtection/>
  <mergeCells count="10">
    <mergeCell ref="L2:M2"/>
    <mergeCell ref="C3:F4"/>
    <mergeCell ref="C2:D2"/>
    <mergeCell ref="E2:F2"/>
    <mergeCell ref="J2:K2"/>
    <mergeCell ref="I61:M61"/>
    <mergeCell ref="I74:M75"/>
    <mergeCell ref="K76:K78"/>
    <mergeCell ref="D159:D161"/>
    <mergeCell ref="C157:F158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7" customWidth="1"/>
  </cols>
  <sheetData>
    <row r="1" ht="13.5">
      <c r="A1" s="47" t="s">
        <v>559</v>
      </c>
    </row>
    <row r="3" spans="1:5" ht="13.5">
      <c r="A3" s="47" t="s">
        <v>224</v>
      </c>
      <c r="E3" s="47" t="s">
        <v>249</v>
      </c>
    </row>
    <row r="4" spans="1:9" ht="13.5">
      <c r="A4" s="107" t="s">
        <v>225</v>
      </c>
      <c r="B4" s="47" t="s">
        <v>235</v>
      </c>
      <c r="E4" s="47" t="s">
        <v>250</v>
      </c>
      <c r="G4" s="47" t="s">
        <v>312</v>
      </c>
      <c r="I4" s="47" t="s">
        <v>321</v>
      </c>
    </row>
    <row r="5" spans="1:9" ht="13.5">
      <c r="A5" s="107" t="s">
        <v>226</v>
      </c>
      <c r="B5" s="47" t="s">
        <v>318</v>
      </c>
      <c r="E5" s="47" t="s">
        <v>251</v>
      </c>
      <c r="G5" s="47" t="s">
        <v>313</v>
      </c>
      <c r="I5" s="47" t="s">
        <v>320</v>
      </c>
    </row>
    <row r="6" spans="1:9" ht="13.5">
      <c r="A6" s="107" t="s">
        <v>227</v>
      </c>
      <c r="B6" s="47" t="s">
        <v>319</v>
      </c>
      <c r="E6" s="47" t="s">
        <v>251</v>
      </c>
      <c r="G6" s="47" t="s">
        <v>314</v>
      </c>
      <c r="I6" s="47" t="s">
        <v>323</v>
      </c>
    </row>
    <row r="7" spans="1:9" ht="13.5">
      <c r="A7" s="107" t="s">
        <v>228</v>
      </c>
      <c r="B7" s="47" t="s">
        <v>243</v>
      </c>
      <c r="E7" s="47" t="s">
        <v>252</v>
      </c>
      <c r="G7" s="47" t="s">
        <v>315</v>
      </c>
      <c r="I7" s="47" t="s">
        <v>322</v>
      </c>
    </row>
    <row r="8" spans="1:9" ht="13.5">
      <c r="A8" s="107" t="s">
        <v>229</v>
      </c>
      <c r="B8" s="47" t="s">
        <v>236</v>
      </c>
      <c r="E8" s="47" t="s">
        <v>253</v>
      </c>
      <c r="G8" s="47" t="s">
        <v>316</v>
      </c>
      <c r="I8" s="47" t="s">
        <v>329</v>
      </c>
    </row>
    <row r="9" spans="1:10" ht="13.5">
      <c r="A9" s="107" t="s">
        <v>230</v>
      </c>
      <c r="B9" s="47" t="s">
        <v>237</v>
      </c>
      <c r="H9" s="47" t="s">
        <v>324</v>
      </c>
      <c r="J9" s="47" t="s">
        <v>325</v>
      </c>
    </row>
    <row r="10" spans="1:9" ht="13.5">
      <c r="A10" s="107" t="s">
        <v>231</v>
      </c>
      <c r="B10" s="47" t="s">
        <v>238</v>
      </c>
      <c r="E10" s="47" t="s">
        <v>254</v>
      </c>
      <c r="G10" s="47" t="s">
        <v>317</v>
      </c>
      <c r="I10" s="47" t="s">
        <v>330</v>
      </c>
    </row>
    <row r="11" spans="1:10" ht="13.5">
      <c r="A11" s="107" t="s">
        <v>232</v>
      </c>
      <c r="B11" s="47" t="s">
        <v>239</v>
      </c>
      <c r="H11" s="47" t="s">
        <v>326</v>
      </c>
      <c r="J11" s="47" t="s">
        <v>327</v>
      </c>
    </row>
    <row r="12" spans="1:2" ht="13.5">
      <c r="A12" s="107" t="s">
        <v>233</v>
      </c>
      <c r="B12" s="47" t="s">
        <v>240</v>
      </c>
    </row>
    <row r="13" spans="1:2" ht="13.5">
      <c r="A13" s="107" t="s">
        <v>234</v>
      </c>
      <c r="B13" s="47" t="s">
        <v>241</v>
      </c>
    </row>
    <row r="15" spans="1:5" ht="13.5">
      <c r="A15" s="108" t="s">
        <v>242</v>
      </c>
      <c r="E15" s="47" t="s">
        <v>255</v>
      </c>
    </row>
    <row r="16" spans="1:9" ht="13.5">
      <c r="A16" s="107" t="s">
        <v>225</v>
      </c>
      <c r="B16" s="47" t="s">
        <v>243</v>
      </c>
      <c r="E16" s="47" t="s">
        <v>250</v>
      </c>
      <c r="G16" s="47" t="s">
        <v>288</v>
      </c>
      <c r="I16" s="47" t="s">
        <v>289</v>
      </c>
    </row>
    <row r="17" spans="1:9" ht="13.5">
      <c r="A17" s="107" t="s">
        <v>226</v>
      </c>
      <c r="B17" s="47" t="s">
        <v>241</v>
      </c>
      <c r="E17" s="47" t="s">
        <v>251</v>
      </c>
      <c r="G17" s="47" t="s">
        <v>293</v>
      </c>
      <c r="I17" s="47" t="s">
        <v>290</v>
      </c>
    </row>
    <row r="18" spans="1:9" ht="13.5">
      <c r="A18" s="107" t="s">
        <v>227</v>
      </c>
      <c r="B18" s="47" t="s">
        <v>244</v>
      </c>
      <c r="E18" s="47" t="s">
        <v>251</v>
      </c>
      <c r="G18" s="47" t="s">
        <v>294</v>
      </c>
      <c r="I18" s="47" t="s">
        <v>291</v>
      </c>
    </row>
    <row r="19" spans="1:9" ht="13.5">
      <c r="A19" s="107" t="s">
        <v>228</v>
      </c>
      <c r="B19" s="47" t="s">
        <v>245</v>
      </c>
      <c r="E19" s="47" t="s">
        <v>252</v>
      </c>
      <c r="G19" s="47" t="s">
        <v>295</v>
      </c>
      <c r="I19" s="47" t="s">
        <v>292</v>
      </c>
    </row>
    <row r="20" spans="1:9" ht="13.5">
      <c r="A20" s="107" t="s">
        <v>229</v>
      </c>
      <c r="B20" s="47" t="s">
        <v>246</v>
      </c>
      <c r="E20" s="47" t="s">
        <v>253</v>
      </c>
      <c r="G20" s="47" t="s">
        <v>328</v>
      </c>
      <c r="I20" s="47" t="s">
        <v>331</v>
      </c>
    </row>
    <row r="21" spans="1:10" ht="13.5">
      <c r="A21" s="107" t="s">
        <v>230</v>
      </c>
      <c r="B21" s="47" t="s">
        <v>247</v>
      </c>
      <c r="H21" s="47" t="s">
        <v>332</v>
      </c>
      <c r="J21" s="47" t="s">
        <v>333</v>
      </c>
    </row>
    <row r="22" spans="1:9" ht="13.5">
      <c r="A22" s="107" t="s">
        <v>231</v>
      </c>
      <c r="B22" s="47" t="s">
        <v>237</v>
      </c>
      <c r="E22" s="47" t="s">
        <v>254</v>
      </c>
      <c r="G22" s="47" t="s">
        <v>334</v>
      </c>
      <c r="I22" s="47" t="s">
        <v>335</v>
      </c>
    </row>
    <row r="23" spans="1:10" ht="13.5">
      <c r="A23" s="107" t="s">
        <v>232</v>
      </c>
      <c r="B23" s="47" t="s">
        <v>248</v>
      </c>
      <c r="H23" s="47" t="s">
        <v>336</v>
      </c>
      <c r="J23" s="47" t="s">
        <v>337</v>
      </c>
    </row>
    <row r="24" ht="13.5">
      <c r="A24" s="107"/>
    </row>
    <row r="25" ht="13.5">
      <c r="A25" s="108" t="s">
        <v>281</v>
      </c>
    </row>
    <row r="26" spans="1:10" s="109" customFormat="1" ht="13.5">
      <c r="A26" s="109" t="s">
        <v>676</v>
      </c>
      <c r="B26" s="108" t="s">
        <v>286</v>
      </c>
      <c r="D26" s="109" t="s">
        <v>285</v>
      </c>
      <c r="F26" s="109" t="s">
        <v>680</v>
      </c>
      <c r="G26" s="108" t="s">
        <v>237</v>
      </c>
      <c r="I26" s="109" t="s">
        <v>285</v>
      </c>
      <c r="J26" s="108"/>
    </row>
    <row r="27" spans="1:10" s="109" customFormat="1" ht="13.5">
      <c r="A27" s="109" t="s">
        <v>677</v>
      </c>
      <c r="B27" s="108" t="s">
        <v>282</v>
      </c>
      <c r="D27" s="109" t="s">
        <v>674</v>
      </c>
      <c r="F27" s="109" t="s">
        <v>681</v>
      </c>
      <c r="G27" s="108" t="s">
        <v>283</v>
      </c>
      <c r="I27" s="109" t="s">
        <v>285</v>
      </c>
      <c r="J27" s="108" t="s">
        <v>685</v>
      </c>
    </row>
    <row r="28" spans="1:10" s="109" customFormat="1" ht="13.5">
      <c r="A28" s="109" t="s">
        <v>678</v>
      </c>
      <c r="B28" s="108" t="s">
        <v>247</v>
      </c>
      <c r="D28" s="109" t="s">
        <v>675</v>
      </c>
      <c r="F28" s="109" t="s">
        <v>682</v>
      </c>
      <c r="G28" s="108" t="s">
        <v>338</v>
      </c>
      <c r="I28" s="109" t="s">
        <v>684</v>
      </c>
      <c r="J28" s="108" t="s">
        <v>686</v>
      </c>
    </row>
    <row r="29" spans="1:10" s="109" customFormat="1" ht="13.5">
      <c r="A29" s="109" t="s">
        <v>679</v>
      </c>
      <c r="B29" s="108" t="s">
        <v>266</v>
      </c>
      <c r="D29" s="109" t="s">
        <v>284</v>
      </c>
      <c r="F29" s="109" t="s">
        <v>683</v>
      </c>
      <c r="G29" s="108" t="s">
        <v>319</v>
      </c>
      <c r="I29" s="109" t="s">
        <v>684</v>
      </c>
      <c r="J29" s="108"/>
    </row>
    <row r="30" ht="13.5">
      <c r="D30" s="109"/>
    </row>
    <row r="32" spans="1:14" ht="14.25" thickBot="1">
      <c r="A32" s="52" t="s">
        <v>1580</v>
      </c>
      <c r="B32" s="48"/>
      <c r="C32" s="49"/>
      <c r="D32" s="49"/>
      <c r="E32" s="49"/>
      <c r="F32" s="49"/>
      <c r="G32" s="49"/>
      <c r="H32" s="48"/>
      <c r="I32" s="48"/>
      <c r="J32" s="48"/>
      <c r="K32" s="48"/>
      <c r="L32" s="50"/>
      <c r="M32" s="50"/>
      <c r="N32" s="33"/>
    </row>
    <row r="33" spans="1:14" ht="13.5">
      <c r="A33" s="281"/>
      <c r="B33" s="283" t="s">
        <v>1581</v>
      </c>
      <c r="C33" s="299" t="s">
        <v>1582</v>
      </c>
      <c r="D33" s="295" t="s">
        <v>1598</v>
      </c>
      <c r="E33" s="264" t="s">
        <v>1537</v>
      </c>
      <c r="F33" s="295" t="s">
        <v>1601</v>
      </c>
      <c r="G33" s="295" t="s">
        <v>1584</v>
      </c>
      <c r="H33" s="264" t="s">
        <v>1591</v>
      </c>
      <c r="I33" s="297" t="s">
        <v>1585</v>
      </c>
      <c r="J33" s="297" t="s">
        <v>1583</v>
      </c>
      <c r="K33" s="287" t="s">
        <v>1590</v>
      </c>
      <c r="L33" s="289" t="s">
        <v>1587</v>
      </c>
      <c r="M33" s="266" t="s">
        <v>1588</v>
      </c>
      <c r="N33" s="271" t="s">
        <v>349</v>
      </c>
    </row>
    <row r="34" spans="1:14" ht="14.25" thickBot="1">
      <c r="A34" s="282"/>
      <c r="B34" s="284"/>
      <c r="C34" s="300"/>
      <c r="D34" s="296"/>
      <c r="E34" s="265"/>
      <c r="F34" s="296"/>
      <c r="G34" s="296"/>
      <c r="H34" s="265"/>
      <c r="I34" s="298"/>
      <c r="J34" s="298"/>
      <c r="K34" s="288"/>
      <c r="L34" s="290"/>
      <c r="M34" s="267"/>
      <c r="N34" s="272"/>
    </row>
    <row r="35" spans="1:14" ht="13.5">
      <c r="A35" s="292" t="s">
        <v>1581</v>
      </c>
      <c r="B35" s="293"/>
      <c r="C35" s="55" t="s">
        <v>350</v>
      </c>
      <c r="D35" s="55" t="s">
        <v>351</v>
      </c>
      <c r="E35" s="55" t="s">
        <v>352</v>
      </c>
      <c r="F35" s="55" t="s">
        <v>353</v>
      </c>
      <c r="G35" s="55" t="s">
        <v>354</v>
      </c>
      <c r="H35" s="55" t="s">
        <v>355</v>
      </c>
      <c r="I35" s="55" t="s">
        <v>356</v>
      </c>
      <c r="J35" s="55" t="s">
        <v>357</v>
      </c>
      <c r="K35" s="54" t="s">
        <v>358</v>
      </c>
      <c r="L35" s="275">
        <f>COUNTIF(B35:K36,"○")</f>
        <v>6</v>
      </c>
      <c r="M35" s="294">
        <f>COUNTIF(B35:K36,"×")</f>
        <v>3</v>
      </c>
      <c r="N35" s="277">
        <v>3</v>
      </c>
    </row>
    <row r="36" spans="1:14" ht="13.5">
      <c r="A36" s="249"/>
      <c r="B36" s="274"/>
      <c r="C36" s="60" t="s">
        <v>359</v>
      </c>
      <c r="D36" s="60" t="s">
        <v>360</v>
      </c>
      <c r="E36" s="60" t="s">
        <v>360</v>
      </c>
      <c r="F36" s="60" t="s">
        <v>360</v>
      </c>
      <c r="G36" s="60" t="s">
        <v>360</v>
      </c>
      <c r="H36" s="60" t="s">
        <v>359</v>
      </c>
      <c r="I36" s="60" t="s">
        <v>360</v>
      </c>
      <c r="J36" s="60" t="s">
        <v>359</v>
      </c>
      <c r="K36" s="61" t="s">
        <v>360</v>
      </c>
      <c r="L36" s="260"/>
      <c r="M36" s="291"/>
      <c r="N36" s="179"/>
    </row>
    <row r="37" spans="1:14" ht="13.5">
      <c r="A37" s="248" t="s">
        <v>1582</v>
      </c>
      <c r="B37" s="62" t="s">
        <v>361</v>
      </c>
      <c r="C37" s="250"/>
      <c r="D37" s="63" t="s">
        <v>362</v>
      </c>
      <c r="E37" s="63" t="s">
        <v>363</v>
      </c>
      <c r="F37" s="63" t="s">
        <v>364</v>
      </c>
      <c r="G37" s="63" t="s">
        <v>365</v>
      </c>
      <c r="H37" s="63" t="s">
        <v>366</v>
      </c>
      <c r="I37" s="63" t="s">
        <v>367</v>
      </c>
      <c r="J37" s="63" t="s">
        <v>368</v>
      </c>
      <c r="K37" s="53" t="s">
        <v>369</v>
      </c>
      <c r="L37" s="260">
        <f>COUNTIF(B37:K38,"○")</f>
        <v>9</v>
      </c>
      <c r="M37" s="291">
        <f>COUNTIF(B37:K38,"×")</f>
        <v>0</v>
      </c>
      <c r="N37" s="179">
        <v>1</v>
      </c>
    </row>
    <row r="38" spans="1:14" ht="13.5">
      <c r="A38" s="249"/>
      <c r="B38" s="64" t="s">
        <v>360</v>
      </c>
      <c r="C38" s="251"/>
      <c r="D38" s="60" t="s">
        <v>360</v>
      </c>
      <c r="E38" s="60" t="s">
        <v>360</v>
      </c>
      <c r="F38" s="60" t="s">
        <v>360</v>
      </c>
      <c r="G38" s="60" t="s">
        <v>360</v>
      </c>
      <c r="H38" s="60" t="s">
        <v>360</v>
      </c>
      <c r="I38" s="60" t="s">
        <v>360</v>
      </c>
      <c r="J38" s="60" t="s">
        <v>360</v>
      </c>
      <c r="K38" s="57" t="s">
        <v>360</v>
      </c>
      <c r="L38" s="260"/>
      <c r="M38" s="291"/>
      <c r="N38" s="179"/>
    </row>
    <row r="39" spans="1:14" ht="13.5">
      <c r="A39" s="248" t="s">
        <v>1598</v>
      </c>
      <c r="B39" s="62" t="s">
        <v>370</v>
      </c>
      <c r="C39" s="63" t="s">
        <v>371</v>
      </c>
      <c r="D39" s="250"/>
      <c r="E39" s="63" t="s">
        <v>372</v>
      </c>
      <c r="F39" s="63" t="s">
        <v>373</v>
      </c>
      <c r="G39" s="63" t="s">
        <v>374</v>
      </c>
      <c r="H39" s="63" t="s">
        <v>375</v>
      </c>
      <c r="I39" s="63" t="s">
        <v>376</v>
      </c>
      <c r="J39" s="63" t="s">
        <v>377</v>
      </c>
      <c r="K39" s="53" t="s">
        <v>378</v>
      </c>
      <c r="L39" s="260">
        <f>COUNTIF(B39:K40,"○")</f>
        <v>5</v>
      </c>
      <c r="M39" s="291">
        <f>COUNTIF(B39:K40,"×")</f>
        <v>4</v>
      </c>
      <c r="N39" s="179">
        <v>5</v>
      </c>
    </row>
    <row r="40" spans="1:14" ht="13.5">
      <c r="A40" s="249"/>
      <c r="B40" s="64" t="s">
        <v>379</v>
      </c>
      <c r="C40" s="60" t="s">
        <v>379</v>
      </c>
      <c r="D40" s="251"/>
      <c r="E40" s="60" t="s">
        <v>379</v>
      </c>
      <c r="F40" s="60" t="s">
        <v>380</v>
      </c>
      <c r="G40" s="60" t="s">
        <v>379</v>
      </c>
      <c r="H40" s="60" t="s">
        <v>380</v>
      </c>
      <c r="I40" s="60" t="s">
        <v>380</v>
      </c>
      <c r="J40" s="60" t="s">
        <v>380</v>
      </c>
      <c r="K40" s="57" t="s">
        <v>380</v>
      </c>
      <c r="L40" s="260"/>
      <c r="M40" s="291"/>
      <c r="N40" s="179"/>
    </row>
    <row r="41" spans="1:14" ht="13.5">
      <c r="A41" s="248" t="s">
        <v>1537</v>
      </c>
      <c r="B41" s="62" t="s">
        <v>381</v>
      </c>
      <c r="C41" s="63" t="s">
        <v>382</v>
      </c>
      <c r="D41" s="63" t="s">
        <v>383</v>
      </c>
      <c r="E41" s="250"/>
      <c r="F41" s="65" t="s">
        <v>384</v>
      </c>
      <c r="G41" s="63" t="s">
        <v>385</v>
      </c>
      <c r="H41" s="63" t="s">
        <v>386</v>
      </c>
      <c r="I41" s="63" t="s">
        <v>387</v>
      </c>
      <c r="J41" s="63" t="s">
        <v>388</v>
      </c>
      <c r="K41" s="53" t="s">
        <v>389</v>
      </c>
      <c r="L41" s="260">
        <f>COUNTIF(B41:K42,"○")</f>
        <v>7</v>
      </c>
      <c r="M41" s="291">
        <f>COUNTIF(B41:K42,"×")</f>
        <v>2</v>
      </c>
      <c r="N41" s="179">
        <v>2</v>
      </c>
    </row>
    <row r="42" spans="1:14" ht="13.5">
      <c r="A42" s="249"/>
      <c r="B42" s="64" t="s">
        <v>379</v>
      </c>
      <c r="C42" s="60" t="s">
        <v>379</v>
      </c>
      <c r="D42" s="60" t="s">
        <v>380</v>
      </c>
      <c r="E42" s="251"/>
      <c r="F42" s="66" t="s">
        <v>380</v>
      </c>
      <c r="G42" s="60" t="s">
        <v>380</v>
      </c>
      <c r="H42" s="60" t="s">
        <v>380</v>
      </c>
      <c r="I42" s="60" t="s">
        <v>380</v>
      </c>
      <c r="J42" s="60" t="s">
        <v>380</v>
      </c>
      <c r="K42" s="57" t="s">
        <v>380</v>
      </c>
      <c r="L42" s="260"/>
      <c r="M42" s="291"/>
      <c r="N42" s="179"/>
    </row>
    <row r="43" spans="1:14" ht="13.5">
      <c r="A43" s="248" t="s">
        <v>1601</v>
      </c>
      <c r="B43" s="62" t="s">
        <v>390</v>
      </c>
      <c r="C43" s="63" t="s">
        <v>391</v>
      </c>
      <c r="D43" s="63" t="s">
        <v>392</v>
      </c>
      <c r="E43" s="63" t="s">
        <v>393</v>
      </c>
      <c r="F43" s="250"/>
      <c r="G43" s="63" t="s">
        <v>394</v>
      </c>
      <c r="H43" s="63" t="s">
        <v>395</v>
      </c>
      <c r="I43" s="63" t="s">
        <v>396</v>
      </c>
      <c r="J43" s="63" t="s">
        <v>397</v>
      </c>
      <c r="K43" s="53" t="s">
        <v>398</v>
      </c>
      <c r="L43" s="260">
        <f>COUNTIF(B43:K44,"○")</f>
        <v>1</v>
      </c>
      <c r="M43" s="291">
        <f>COUNTIF(B43:K44,"×")</f>
        <v>8</v>
      </c>
      <c r="N43" s="179">
        <v>9</v>
      </c>
    </row>
    <row r="44" spans="1:14" ht="13.5">
      <c r="A44" s="249"/>
      <c r="B44" s="64" t="s">
        <v>379</v>
      </c>
      <c r="C44" s="60" t="s">
        <v>379</v>
      </c>
      <c r="D44" s="60" t="s">
        <v>379</v>
      </c>
      <c r="E44" s="60" t="s">
        <v>379</v>
      </c>
      <c r="F44" s="251"/>
      <c r="G44" s="60" t="s">
        <v>379</v>
      </c>
      <c r="H44" s="60" t="s">
        <v>379</v>
      </c>
      <c r="I44" s="60" t="s">
        <v>379</v>
      </c>
      <c r="J44" s="60" t="s">
        <v>379</v>
      </c>
      <c r="K44" s="57" t="s">
        <v>380</v>
      </c>
      <c r="L44" s="260"/>
      <c r="M44" s="291"/>
      <c r="N44" s="179"/>
    </row>
    <row r="45" spans="1:14" ht="13.5">
      <c r="A45" s="248" t="s">
        <v>1584</v>
      </c>
      <c r="B45" s="62" t="s">
        <v>399</v>
      </c>
      <c r="C45" s="63" t="s">
        <v>400</v>
      </c>
      <c r="D45" s="63" t="s">
        <v>401</v>
      </c>
      <c r="E45" s="63" t="s">
        <v>402</v>
      </c>
      <c r="F45" s="63" t="s">
        <v>403</v>
      </c>
      <c r="G45" s="250"/>
      <c r="H45" s="63" t="s">
        <v>404</v>
      </c>
      <c r="I45" s="63" t="s">
        <v>405</v>
      </c>
      <c r="J45" s="63" t="s">
        <v>406</v>
      </c>
      <c r="K45" s="53" t="s">
        <v>407</v>
      </c>
      <c r="L45" s="260">
        <f>COUNTIF(B45:K46,"○")</f>
        <v>6</v>
      </c>
      <c r="M45" s="291">
        <f>COUNTIF(B45:K46,"×")</f>
        <v>3</v>
      </c>
      <c r="N45" s="179">
        <v>4</v>
      </c>
    </row>
    <row r="46" spans="1:14" ht="13.5">
      <c r="A46" s="249"/>
      <c r="B46" s="64" t="s">
        <v>379</v>
      </c>
      <c r="C46" s="60" t="s">
        <v>379</v>
      </c>
      <c r="D46" s="60" t="s">
        <v>380</v>
      </c>
      <c r="E46" s="60" t="s">
        <v>379</v>
      </c>
      <c r="F46" s="60" t="s">
        <v>380</v>
      </c>
      <c r="G46" s="251"/>
      <c r="H46" s="60" t="s">
        <v>380</v>
      </c>
      <c r="I46" s="60" t="s">
        <v>380</v>
      </c>
      <c r="J46" s="60" t="s">
        <v>380</v>
      </c>
      <c r="K46" s="57" t="s">
        <v>380</v>
      </c>
      <c r="L46" s="260"/>
      <c r="M46" s="291"/>
      <c r="N46" s="179"/>
    </row>
    <row r="47" spans="1:14" ht="13.5">
      <c r="A47" s="248" t="s">
        <v>1591</v>
      </c>
      <c r="B47" s="62" t="s">
        <v>408</v>
      </c>
      <c r="C47" s="63" t="s">
        <v>409</v>
      </c>
      <c r="D47" s="63" t="s">
        <v>410</v>
      </c>
      <c r="E47" s="63" t="s">
        <v>396</v>
      </c>
      <c r="F47" s="63" t="s">
        <v>411</v>
      </c>
      <c r="G47" s="63" t="s">
        <v>412</v>
      </c>
      <c r="H47" s="250"/>
      <c r="I47" s="63" t="s">
        <v>413</v>
      </c>
      <c r="J47" s="63" t="s">
        <v>414</v>
      </c>
      <c r="K47" s="53" t="s">
        <v>415</v>
      </c>
      <c r="L47" s="260">
        <f>COUNTIF(B47:K48,"○")</f>
        <v>3</v>
      </c>
      <c r="M47" s="291">
        <f>COUNTIF(B47:K48,"×")</f>
        <v>6</v>
      </c>
      <c r="N47" s="179">
        <v>7</v>
      </c>
    </row>
    <row r="48" spans="1:14" ht="13.5">
      <c r="A48" s="249"/>
      <c r="B48" s="64" t="s">
        <v>380</v>
      </c>
      <c r="C48" s="60" t="s">
        <v>379</v>
      </c>
      <c r="D48" s="60" t="s">
        <v>379</v>
      </c>
      <c r="E48" s="60" t="s">
        <v>379</v>
      </c>
      <c r="F48" s="60" t="s">
        <v>380</v>
      </c>
      <c r="G48" s="60" t="s">
        <v>379</v>
      </c>
      <c r="H48" s="251"/>
      <c r="I48" s="60" t="s">
        <v>379</v>
      </c>
      <c r="J48" s="60" t="s">
        <v>380</v>
      </c>
      <c r="K48" s="57" t="s">
        <v>379</v>
      </c>
      <c r="L48" s="260"/>
      <c r="M48" s="291"/>
      <c r="N48" s="179"/>
    </row>
    <row r="49" spans="1:14" ht="13.5">
      <c r="A49" s="248" t="s">
        <v>1585</v>
      </c>
      <c r="B49" s="62" t="s">
        <v>416</v>
      </c>
      <c r="C49" s="63" t="s">
        <v>417</v>
      </c>
      <c r="D49" s="63" t="s">
        <v>418</v>
      </c>
      <c r="E49" s="63" t="s">
        <v>419</v>
      </c>
      <c r="F49" s="63" t="s">
        <v>420</v>
      </c>
      <c r="G49" s="63" t="s">
        <v>421</v>
      </c>
      <c r="H49" s="63" t="s">
        <v>422</v>
      </c>
      <c r="I49" s="250"/>
      <c r="J49" s="65" t="s">
        <v>423</v>
      </c>
      <c r="K49" s="53" t="s">
        <v>424</v>
      </c>
      <c r="L49" s="260">
        <f>COUNTIF(B49:K50,"○")</f>
        <v>4</v>
      </c>
      <c r="M49" s="291">
        <f>COUNTIF(B49:K50,"×")</f>
        <v>5</v>
      </c>
      <c r="N49" s="179">
        <v>6</v>
      </c>
    </row>
    <row r="50" spans="1:14" ht="13.5">
      <c r="A50" s="249"/>
      <c r="B50" s="64" t="s">
        <v>425</v>
      </c>
      <c r="C50" s="60" t="s">
        <v>425</v>
      </c>
      <c r="D50" s="60" t="s">
        <v>425</v>
      </c>
      <c r="E50" s="60" t="s">
        <v>425</v>
      </c>
      <c r="F50" s="60" t="s">
        <v>426</v>
      </c>
      <c r="G50" s="60" t="s">
        <v>425</v>
      </c>
      <c r="H50" s="60" t="s">
        <v>426</v>
      </c>
      <c r="I50" s="251"/>
      <c r="J50" s="60" t="s">
        <v>426</v>
      </c>
      <c r="K50" s="57" t="s">
        <v>426</v>
      </c>
      <c r="L50" s="260"/>
      <c r="M50" s="291"/>
      <c r="N50" s="179"/>
    </row>
    <row r="51" spans="1:14" ht="13.5">
      <c r="A51" s="248" t="s">
        <v>1583</v>
      </c>
      <c r="B51" s="62" t="s">
        <v>427</v>
      </c>
      <c r="C51" s="63" t="s">
        <v>428</v>
      </c>
      <c r="D51" s="63" t="s">
        <v>429</v>
      </c>
      <c r="E51" s="63" t="s">
        <v>430</v>
      </c>
      <c r="F51" s="63" t="s">
        <v>431</v>
      </c>
      <c r="G51" s="63" t="s">
        <v>432</v>
      </c>
      <c r="H51" s="63" t="s">
        <v>433</v>
      </c>
      <c r="I51" s="63" t="s">
        <v>434</v>
      </c>
      <c r="J51" s="250"/>
      <c r="K51" s="53" t="s">
        <v>435</v>
      </c>
      <c r="L51" s="260">
        <f>COUNTIF(B51:K52,"○")</f>
        <v>3</v>
      </c>
      <c r="M51" s="291">
        <f>COUNTIF(B51:K52,"×")</f>
        <v>6</v>
      </c>
      <c r="N51" s="179">
        <v>8</v>
      </c>
    </row>
    <row r="52" spans="1:14" ht="13.5">
      <c r="A52" s="249"/>
      <c r="B52" s="64" t="s">
        <v>426</v>
      </c>
      <c r="C52" s="60" t="s">
        <v>425</v>
      </c>
      <c r="D52" s="60" t="s">
        <v>425</v>
      </c>
      <c r="E52" s="60" t="s">
        <v>425</v>
      </c>
      <c r="F52" s="60" t="s">
        <v>426</v>
      </c>
      <c r="G52" s="60" t="s">
        <v>425</v>
      </c>
      <c r="H52" s="60" t="s">
        <v>425</v>
      </c>
      <c r="I52" s="60" t="s">
        <v>425</v>
      </c>
      <c r="J52" s="251"/>
      <c r="K52" s="57" t="s">
        <v>426</v>
      </c>
      <c r="L52" s="260"/>
      <c r="M52" s="291"/>
      <c r="N52" s="179"/>
    </row>
    <row r="53" spans="1:14" ht="13.5">
      <c r="A53" s="248" t="s">
        <v>1590</v>
      </c>
      <c r="B53" s="62" t="s">
        <v>436</v>
      </c>
      <c r="C53" s="63" t="s">
        <v>437</v>
      </c>
      <c r="D53" s="63" t="s">
        <v>438</v>
      </c>
      <c r="E53" s="63" t="s">
        <v>439</v>
      </c>
      <c r="F53" s="63" t="s">
        <v>440</v>
      </c>
      <c r="G53" s="63" t="s">
        <v>441</v>
      </c>
      <c r="H53" s="63" t="s">
        <v>442</v>
      </c>
      <c r="I53" s="63" t="s">
        <v>443</v>
      </c>
      <c r="J53" s="63" t="s">
        <v>444</v>
      </c>
      <c r="K53" s="268"/>
      <c r="L53" s="278">
        <f>COUNTIF(B53:K54,"○")</f>
        <v>1</v>
      </c>
      <c r="M53" s="279">
        <f>COUNTIF(B53:K54,"×")</f>
        <v>8</v>
      </c>
      <c r="N53" s="179">
        <v>10</v>
      </c>
    </row>
    <row r="54" spans="1:14" ht="14.25" thickBot="1">
      <c r="A54" s="208"/>
      <c r="B54" s="56" t="s">
        <v>445</v>
      </c>
      <c r="C54" s="67" t="s">
        <v>445</v>
      </c>
      <c r="D54" s="58" t="s">
        <v>445</v>
      </c>
      <c r="E54" s="59" t="s">
        <v>445</v>
      </c>
      <c r="F54" s="59" t="s">
        <v>445</v>
      </c>
      <c r="G54" s="59" t="s">
        <v>445</v>
      </c>
      <c r="H54" s="59" t="s">
        <v>446</v>
      </c>
      <c r="I54" s="59" t="s">
        <v>445</v>
      </c>
      <c r="J54" s="59" t="s">
        <v>445</v>
      </c>
      <c r="K54" s="269"/>
      <c r="L54" s="176"/>
      <c r="M54" s="280"/>
      <c r="N54" s="180"/>
    </row>
    <row r="55" spans="1:14" ht="13.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80"/>
      <c r="M55" s="80"/>
      <c r="N55" s="34"/>
    </row>
    <row r="56" spans="1:14" ht="14.25" thickBot="1">
      <c r="A56" s="52" t="s">
        <v>1589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N56" s="33"/>
    </row>
    <row r="57" spans="1:14" ht="13.5">
      <c r="A57" s="281"/>
      <c r="B57" s="283" t="s">
        <v>1584</v>
      </c>
      <c r="C57" s="262" t="s">
        <v>1586</v>
      </c>
      <c r="D57" s="285" t="s">
        <v>1582</v>
      </c>
      <c r="E57" s="262" t="s">
        <v>1547</v>
      </c>
      <c r="F57" s="264" t="s">
        <v>1590</v>
      </c>
      <c r="G57" s="262" t="s">
        <v>1557</v>
      </c>
      <c r="H57" s="264" t="s">
        <v>1533</v>
      </c>
      <c r="I57" s="287" t="s">
        <v>1585</v>
      </c>
      <c r="J57" s="289" t="s">
        <v>1587</v>
      </c>
      <c r="K57" s="266" t="s">
        <v>1588</v>
      </c>
      <c r="L57" s="271" t="s">
        <v>349</v>
      </c>
      <c r="N57" s="33"/>
    </row>
    <row r="58" spans="1:14" ht="14.25" thickBot="1">
      <c r="A58" s="282"/>
      <c r="B58" s="284"/>
      <c r="C58" s="263"/>
      <c r="D58" s="286"/>
      <c r="E58" s="263"/>
      <c r="F58" s="265"/>
      <c r="G58" s="263"/>
      <c r="H58" s="265"/>
      <c r="I58" s="288"/>
      <c r="J58" s="290"/>
      <c r="K58" s="267"/>
      <c r="L58" s="272"/>
      <c r="N58" s="33"/>
    </row>
    <row r="59" spans="1:14" ht="13.5">
      <c r="A59" s="207" t="s">
        <v>1584</v>
      </c>
      <c r="B59" s="273"/>
      <c r="C59" s="53" t="s">
        <v>447</v>
      </c>
      <c r="D59" s="68" t="s">
        <v>448</v>
      </c>
      <c r="E59" s="53" t="s">
        <v>449</v>
      </c>
      <c r="F59" s="69" t="s">
        <v>450</v>
      </c>
      <c r="G59" s="53" t="s">
        <v>451</v>
      </c>
      <c r="H59" s="69" t="s">
        <v>452</v>
      </c>
      <c r="I59" s="53" t="s">
        <v>453</v>
      </c>
      <c r="J59" s="275">
        <f>COUNTIF(B59:I60,"○")</f>
        <v>7</v>
      </c>
      <c r="K59" s="276">
        <f>COUNTIF(B59:I60,"×")</f>
        <v>0</v>
      </c>
      <c r="L59" s="277">
        <v>1</v>
      </c>
      <c r="N59" s="33"/>
    </row>
    <row r="60" spans="1:14" ht="13.5">
      <c r="A60" s="249"/>
      <c r="B60" s="274"/>
      <c r="C60" s="57" t="s">
        <v>454</v>
      </c>
      <c r="D60" s="70" t="s">
        <v>454</v>
      </c>
      <c r="E60" s="57" t="s">
        <v>454</v>
      </c>
      <c r="F60" s="66" t="s">
        <v>454</v>
      </c>
      <c r="G60" s="57" t="s">
        <v>454</v>
      </c>
      <c r="H60" s="66" t="s">
        <v>454</v>
      </c>
      <c r="I60" s="57" t="s">
        <v>454</v>
      </c>
      <c r="J60" s="260"/>
      <c r="K60" s="261"/>
      <c r="L60" s="179"/>
      <c r="N60" s="33"/>
    </row>
    <row r="61" spans="1:14" ht="13.5">
      <c r="A61" s="248" t="s">
        <v>1586</v>
      </c>
      <c r="B61" s="71" t="s">
        <v>455</v>
      </c>
      <c r="C61" s="258"/>
      <c r="D61" s="72" t="s">
        <v>456</v>
      </c>
      <c r="E61" s="73" t="s">
        <v>457</v>
      </c>
      <c r="F61" s="74" t="s">
        <v>458</v>
      </c>
      <c r="G61" s="73" t="s">
        <v>459</v>
      </c>
      <c r="H61" s="74" t="s">
        <v>460</v>
      </c>
      <c r="I61" s="73" t="s">
        <v>461</v>
      </c>
      <c r="J61" s="260">
        <f>COUNTIF(B61:I62,"○")</f>
        <v>3</v>
      </c>
      <c r="K61" s="261">
        <f>COUNTIF(B61:I62,"×")</f>
        <v>4</v>
      </c>
      <c r="L61" s="179">
        <v>6</v>
      </c>
      <c r="N61" s="33"/>
    </row>
    <row r="62" spans="1:14" ht="13.5">
      <c r="A62" s="249"/>
      <c r="B62" s="64" t="s">
        <v>462</v>
      </c>
      <c r="C62" s="259"/>
      <c r="D62" s="70" t="s">
        <v>454</v>
      </c>
      <c r="E62" s="57" t="s">
        <v>462</v>
      </c>
      <c r="F62" s="66" t="s">
        <v>462</v>
      </c>
      <c r="G62" s="57" t="s">
        <v>454</v>
      </c>
      <c r="H62" s="66" t="s">
        <v>462</v>
      </c>
      <c r="I62" s="57" t="s">
        <v>454</v>
      </c>
      <c r="J62" s="260"/>
      <c r="K62" s="261"/>
      <c r="L62" s="179"/>
      <c r="N62" s="33"/>
    </row>
    <row r="63" spans="1:14" ht="13.5">
      <c r="A63" s="252" t="s">
        <v>1582</v>
      </c>
      <c r="B63" s="75" t="s">
        <v>463</v>
      </c>
      <c r="C63" s="76" t="s">
        <v>463</v>
      </c>
      <c r="D63" s="254"/>
      <c r="E63" s="72" t="s">
        <v>463</v>
      </c>
      <c r="F63" s="76" t="s">
        <v>463</v>
      </c>
      <c r="G63" s="72" t="s">
        <v>463</v>
      </c>
      <c r="H63" s="72" t="s">
        <v>463</v>
      </c>
      <c r="I63" s="76" t="s">
        <v>463</v>
      </c>
      <c r="J63" s="256">
        <f>COUNTIF(B63:I64,"○")</f>
        <v>0</v>
      </c>
      <c r="K63" s="257">
        <f>COUNTIF(B63:I64,"×")</f>
        <v>7</v>
      </c>
      <c r="L63" s="270">
        <v>8</v>
      </c>
      <c r="N63" s="33"/>
    </row>
    <row r="64" spans="1:14" ht="13.5">
      <c r="A64" s="253"/>
      <c r="B64" s="77" t="s">
        <v>462</v>
      </c>
      <c r="C64" s="78" t="s">
        <v>462</v>
      </c>
      <c r="D64" s="255"/>
      <c r="E64" s="70" t="s">
        <v>462</v>
      </c>
      <c r="F64" s="78" t="s">
        <v>462</v>
      </c>
      <c r="G64" s="70" t="s">
        <v>462</v>
      </c>
      <c r="H64" s="70" t="s">
        <v>462</v>
      </c>
      <c r="I64" s="78" t="s">
        <v>462</v>
      </c>
      <c r="J64" s="256"/>
      <c r="K64" s="257"/>
      <c r="L64" s="270"/>
      <c r="N64" s="33"/>
    </row>
    <row r="65" spans="1:14" ht="13.5">
      <c r="A65" s="207" t="s">
        <v>1547</v>
      </c>
      <c r="B65" s="62" t="s">
        <v>464</v>
      </c>
      <c r="C65" s="53" t="s">
        <v>465</v>
      </c>
      <c r="D65" s="72" t="s">
        <v>456</v>
      </c>
      <c r="E65" s="209"/>
      <c r="F65" s="69" t="s">
        <v>466</v>
      </c>
      <c r="G65" s="53" t="s">
        <v>467</v>
      </c>
      <c r="H65" s="69" t="s">
        <v>468</v>
      </c>
      <c r="I65" s="53" t="s">
        <v>469</v>
      </c>
      <c r="J65" s="175">
        <f>COUNTIF(B65:I66,"○")</f>
        <v>4</v>
      </c>
      <c r="K65" s="177">
        <f>COUNTIF(B65:I66,"×")</f>
        <v>3</v>
      </c>
      <c r="L65" s="179">
        <v>4</v>
      </c>
      <c r="M65" s="51"/>
      <c r="N65" s="33"/>
    </row>
    <row r="66" spans="1:14" ht="13.5">
      <c r="A66" s="207"/>
      <c r="B66" s="62" t="s">
        <v>462</v>
      </c>
      <c r="C66" s="53" t="s">
        <v>454</v>
      </c>
      <c r="D66" s="68" t="s">
        <v>454</v>
      </c>
      <c r="E66" s="209"/>
      <c r="F66" s="66" t="s">
        <v>462</v>
      </c>
      <c r="G66" s="53" t="s">
        <v>462</v>
      </c>
      <c r="H66" s="69" t="s">
        <v>454</v>
      </c>
      <c r="I66" s="53" t="s">
        <v>454</v>
      </c>
      <c r="J66" s="246"/>
      <c r="K66" s="247"/>
      <c r="L66" s="179"/>
      <c r="N66" s="33"/>
    </row>
    <row r="67" spans="1:14" ht="13.5">
      <c r="A67" s="248" t="s">
        <v>1590</v>
      </c>
      <c r="B67" s="71" t="s">
        <v>470</v>
      </c>
      <c r="C67" s="73" t="s">
        <v>471</v>
      </c>
      <c r="D67" s="72" t="s">
        <v>472</v>
      </c>
      <c r="E67" s="73" t="s">
        <v>473</v>
      </c>
      <c r="F67" s="250"/>
      <c r="G67" s="73" t="s">
        <v>474</v>
      </c>
      <c r="H67" s="74" t="s">
        <v>475</v>
      </c>
      <c r="I67" s="73" t="s">
        <v>476</v>
      </c>
      <c r="J67" s="175">
        <f>COUNTIF(B67:I68,"○")</f>
        <v>6</v>
      </c>
      <c r="K67" s="177">
        <f>COUNTIF(B67:I68,"×")</f>
        <v>1</v>
      </c>
      <c r="L67" s="179">
        <v>2</v>
      </c>
      <c r="N67" s="33"/>
    </row>
    <row r="68" spans="1:14" ht="13.5">
      <c r="A68" s="249"/>
      <c r="B68" s="64" t="s">
        <v>445</v>
      </c>
      <c r="C68" s="57" t="s">
        <v>446</v>
      </c>
      <c r="D68" s="70" t="s">
        <v>446</v>
      </c>
      <c r="E68" s="57" t="s">
        <v>446</v>
      </c>
      <c r="F68" s="251"/>
      <c r="G68" s="57" t="s">
        <v>446</v>
      </c>
      <c r="H68" s="66" t="s">
        <v>446</v>
      </c>
      <c r="I68" s="57" t="s">
        <v>446</v>
      </c>
      <c r="J68" s="246"/>
      <c r="K68" s="247"/>
      <c r="L68" s="179"/>
      <c r="N68" s="33"/>
    </row>
    <row r="69" spans="1:14" ht="13.5">
      <c r="A69" s="207" t="s">
        <v>1557</v>
      </c>
      <c r="B69" s="62" t="s">
        <v>477</v>
      </c>
      <c r="C69" s="53" t="s">
        <v>478</v>
      </c>
      <c r="D69" s="68" t="s">
        <v>472</v>
      </c>
      <c r="E69" s="53" t="s">
        <v>479</v>
      </c>
      <c r="F69" s="74" t="s">
        <v>480</v>
      </c>
      <c r="G69" s="209"/>
      <c r="H69" s="69" t="s">
        <v>481</v>
      </c>
      <c r="I69" s="53" t="s">
        <v>482</v>
      </c>
      <c r="J69" s="175">
        <f>COUNTIF(B69:I70,"○")</f>
        <v>4</v>
      </c>
      <c r="K69" s="177">
        <f>COUNTIF(B69:I70,"×")</f>
        <v>3</v>
      </c>
      <c r="L69" s="179">
        <v>3</v>
      </c>
      <c r="N69" s="33"/>
    </row>
    <row r="70" spans="1:14" ht="13.5">
      <c r="A70" s="207"/>
      <c r="B70" s="62" t="s">
        <v>359</v>
      </c>
      <c r="C70" s="53" t="s">
        <v>359</v>
      </c>
      <c r="D70" s="68" t="s">
        <v>360</v>
      </c>
      <c r="E70" s="53" t="s">
        <v>360</v>
      </c>
      <c r="F70" s="69" t="s">
        <v>359</v>
      </c>
      <c r="G70" s="209"/>
      <c r="H70" s="66" t="s">
        <v>360</v>
      </c>
      <c r="I70" s="53" t="s">
        <v>360</v>
      </c>
      <c r="J70" s="246"/>
      <c r="K70" s="247"/>
      <c r="L70" s="179"/>
      <c r="N70" s="33"/>
    </row>
    <row r="71" spans="1:14" ht="13.5">
      <c r="A71" s="248" t="s">
        <v>1533</v>
      </c>
      <c r="B71" s="71" t="s">
        <v>483</v>
      </c>
      <c r="C71" s="73" t="s">
        <v>484</v>
      </c>
      <c r="D71" s="72" t="s">
        <v>485</v>
      </c>
      <c r="E71" s="73" t="s">
        <v>486</v>
      </c>
      <c r="F71" s="74" t="s">
        <v>487</v>
      </c>
      <c r="G71" s="73" t="s">
        <v>488</v>
      </c>
      <c r="H71" s="250"/>
      <c r="I71" s="73" t="s">
        <v>489</v>
      </c>
      <c r="J71" s="175">
        <f>COUNTIF(B71:I72,"○")</f>
        <v>3</v>
      </c>
      <c r="K71" s="177">
        <f>COUNTIF(B71:I72,"×")</f>
        <v>4</v>
      </c>
      <c r="L71" s="179">
        <v>5</v>
      </c>
      <c r="N71" s="33"/>
    </row>
    <row r="72" spans="1:14" ht="13.5">
      <c r="A72" s="249"/>
      <c r="B72" s="64" t="s">
        <v>379</v>
      </c>
      <c r="C72" s="57" t="s">
        <v>380</v>
      </c>
      <c r="D72" s="70" t="s">
        <v>380</v>
      </c>
      <c r="E72" s="57" t="s">
        <v>379</v>
      </c>
      <c r="F72" s="66" t="s">
        <v>379</v>
      </c>
      <c r="G72" s="57" t="s">
        <v>379</v>
      </c>
      <c r="H72" s="251"/>
      <c r="I72" s="57" t="s">
        <v>380</v>
      </c>
      <c r="J72" s="246"/>
      <c r="K72" s="247"/>
      <c r="L72" s="179"/>
      <c r="N72" s="33"/>
    </row>
    <row r="73" spans="1:14" ht="13.5">
      <c r="A73" s="207" t="s">
        <v>1585</v>
      </c>
      <c r="B73" s="62" t="s">
        <v>490</v>
      </c>
      <c r="C73" s="53" t="s">
        <v>491</v>
      </c>
      <c r="D73" s="68" t="s">
        <v>492</v>
      </c>
      <c r="E73" s="53" t="s">
        <v>493</v>
      </c>
      <c r="F73" s="69" t="s">
        <v>494</v>
      </c>
      <c r="G73" s="53" t="s">
        <v>495</v>
      </c>
      <c r="H73" s="74" t="s">
        <v>496</v>
      </c>
      <c r="I73" s="209"/>
      <c r="J73" s="175">
        <f>COUNTIF(B73:I74,"○")</f>
        <v>1</v>
      </c>
      <c r="K73" s="177">
        <f>COUNTIF(B73:I74,"×")</f>
        <v>6</v>
      </c>
      <c r="L73" s="179">
        <v>7</v>
      </c>
      <c r="N73" s="33"/>
    </row>
    <row r="74" spans="1:14" ht="14.25" thickBot="1">
      <c r="A74" s="208"/>
      <c r="B74" s="56" t="s">
        <v>359</v>
      </c>
      <c r="C74" s="67" t="s">
        <v>359</v>
      </c>
      <c r="D74" s="110" t="s">
        <v>360</v>
      </c>
      <c r="E74" s="67" t="s">
        <v>359</v>
      </c>
      <c r="F74" s="58" t="s">
        <v>359</v>
      </c>
      <c r="G74" s="67" t="s">
        <v>359</v>
      </c>
      <c r="H74" s="58" t="s">
        <v>359</v>
      </c>
      <c r="I74" s="210"/>
      <c r="J74" s="176"/>
      <c r="K74" s="178"/>
      <c r="L74" s="180"/>
      <c r="N74" s="33"/>
    </row>
  </sheetData>
  <sheetProtection/>
  <mergeCells count="116"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M33:M34"/>
    <mergeCell ref="N33:N34"/>
    <mergeCell ref="A35:A36"/>
    <mergeCell ref="B35:B36"/>
    <mergeCell ref="L35:L36"/>
    <mergeCell ref="M35:M36"/>
    <mergeCell ref="N35:N36"/>
    <mergeCell ref="G33:G34"/>
    <mergeCell ref="H33:H34"/>
    <mergeCell ref="I33:I34"/>
    <mergeCell ref="N37:N38"/>
    <mergeCell ref="A39:A40"/>
    <mergeCell ref="D39:D40"/>
    <mergeCell ref="L39:L40"/>
    <mergeCell ref="M39:M40"/>
    <mergeCell ref="N39:N40"/>
    <mergeCell ref="A37:A38"/>
    <mergeCell ref="C37:C38"/>
    <mergeCell ref="L37:L38"/>
    <mergeCell ref="M37:M38"/>
    <mergeCell ref="N41:N42"/>
    <mergeCell ref="A43:A44"/>
    <mergeCell ref="F43:F44"/>
    <mergeCell ref="L43:L44"/>
    <mergeCell ref="M43:M44"/>
    <mergeCell ref="N43:N44"/>
    <mergeCell ref="A41:A42"/>
    <mergeCell ref="E41:E42"/>
    <mergeCell ref="L41:L42"/>
    <mergeCell ref="M41:M42"/>
    <mergeCell ref="N45:N46"/>
    <mergeCell ref="A47:A48"/>
    <mergeCell ref="H47:H48"/>
    <mergeCell ref="L47:L48"/>
    <mergeCell ref="M47:M48"/>
    <mergeCell ref="N47:N48"/>
    <mergeCell ref="A45:A46"/>
    <mergeCell ref="G45:G46"/>
    <mergeCell ref="L45:L46"/>
    <mergeCell ref="M45:M46"/>
    <mergeCell ref="N49:N50"/>
    <mergeCell ref="A51:A52"/>
    <mergeCell ref="J51:J52"/>
    <mergeCell ref="L51:L52"/>
    <mergeCell ref="M51:M52"/>
    <mergeCell ref="N51:N52"/>
    <mergeCell ref="A49:A50"/>
    <mergeCell ref="I49:I50"/>
    <mergeCell ref="L49:L50"/>
    <mergeCell ref="M49:M50"/>
    <mergeCell ref="M53:M54"/>
    <mergeCell ref="N53:N54"/>
    <mergeCell ref="A57:A58"/>
    <mergeCell ref="B57:B58"/>
    <mergeCell ref="C57:C58"/>
    <mergeCell ref="D57:D58"/>
    <mergeCell ref="E57:E58"/>
    <mergeCell ref="I57:I58"/>
    <mergeCell ref="J57:J58"/>
    <mergeCell ref="A53:A54"/>
    <mergeCell ref="K53:K54"/>
    <mergeCell ref="L63:L64"/>
    <mergeCell ref="L57:L58"/>
    <mergeCell ref="A59:A60"/>
    <mergeCell ref="B59:B60"/>
    <mergeCell ref="J59:J60"/>
    <mergeCell ref="K59:K60"/>
    <mergeCell ref="L59:L60"/>
    <mergeCell ref="L53:L54"/>
    <mergeCell ref="F57:F58"/>
    <mergeCell ref="G57:G58"/>
    <mergeCell ref="H57:H58"/>
    <mergeCell ref="L67:L68"/>
    <mergeCell ref="L61:L62"/>
    <mergeCell ref="K57:K58"/>
    <mergeCell ref="A61:A62"/>
    <mergeCell ref="C61:C62"/>
    <mergeCell ref="J61:J62"/>
    <mergeCell ref="K61:K62"/>
    <mergeCell ref="A63:A64"/>
    <mergeCell ref="D63:D64"/>
    <mergeCell ref="J63:J64"/>
    <mergeCell ref="K63:K64"/>
    <mergeCell ref="L71:L72"/>
    <mergeCell ref="A65:A66"/>
    <mergeCell ref="E65:E66"/>
    <mergeCell ref="J65:J66"/>
    <mergeCell ref="K65:K66"/>
    <mergeCell ref="L65:L66"/>
    <mergeCell ref="A67:A68"/>
    <mergeCell ref="F67:F68"/>
    <mergeCell ref="J67:J68"/>
    <mergeCell ref="K67:K68"/>
    <mergeCell ref="L73:L74"/>
    <mergeCell ref="A69:A70"/>
    <mergeCell ref="G69:G70"/>
    <mergeCell ref="J69:J70"/>
    <mergeCell ref="K69:K70"/>
    <mergeCell ref="L69:L70"/>
    <mergeCell ref="A71:A72"/>
    <mergeCell ref="H71:H72"/>
    <mergeCell ref="J71:J72"/>
    <mergeCell ref="K71:K72"/>
    <mergeCell ref="A73:A74"/>
    <mergeCell ref="I73:I74"/>
    <mergeCell ref="J73:J74"/>
    <mergeCell ref="K73:K7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7" customWidth="1"/>
  </cols>
  <sheetData>
    <row r="1" ht="13.5">
      <c r="A1" s="47" t="s">
        <v>559</v>
      </c>
    </row>
    <row r="3" spans="1:5" ht="13.5">
      <c r="A3" s="108" t="s">
        <v>256</v>
      </c>
      <c r="E3" s="47" t="s">
        <v>263</v>
      </c>
    </row>
    <row r="4" spans="1:9" ht="13.5">
      <c r="A4" s="107" t="s">
        <v>225</v>
      </c>
      <c r="B4" s="47" t="s">
        <v>247</v>
      </c>
      <c r="E4" s="47" t="s">
        <v>251</v>
      </c>
      <c r="G4" s="47" t="s">
        <v>296</v>
      </c>
      <c r="I4" s="47" t="s">
        <v>297</v>
      </c>
    </row>
    <row r="5" spans="1:9" ht="13.5">
      <c r="A5" s="107" t="s">
        <v>226</v>
      </c>
      <c r="B5" s="47" t="s">
        <v>258</v>
      </c>
      <c r="E5" s="47" t="s">
        <v>253</v>
      </c>
      <c r="G5" s="47" t="s">
        <v>298</v>
      </c>
      <c r="I5" s="47" t="s">
        <v>301</v>
      </c>
    </row>
    <row r="6" spans="1:10" ht="13.5">
      <c r="A6" s="107" t="s">
        <v>227</v>
      </c>
      <c r="B6" s="47" t="s">
        <v>259</v>
      </c>
      <c r="H6" s="47" t="s">
        <v>299</v>
      </c>
      <c r="J6" s="47" t="s">
        <v>300</v>
      </c>
    </row>
    <row r="7" spans="1:9" ht="13.5">
      <c r="A7" s="107" t="s">
        <v>228</v>
      </c>
      <c r="B7" s="47" t="s">
        <v>260</v>
      </c>
      <c r="E7" s="47" t="s">
        <v>254</v>
      </c>
      <c r="G7" s="47" t="s">
        <v>302</v>
      </c>
      <c r="I7" s="47" t="s">
        <v>556</v>
      </c>
    </row>
    <row r="8" spans="1:10" ht="13.5">
      <c r="A8" s="107" t="s">
        <v>229</v>
      </c>
      <c r="B8" s="47" t="s">
        <v>257</v>
      </c>
      <c r="H8" s="47" t="s">
        <v>303</v>
      </c>
      <c r="J8" s="47" t="s">
        <v>304</v>
      </c>
    </row>
    <row r="9" spans="1:2" ht="13.5">
      <c r="A9" s="107" t="s">
        <v>230</v>
      </c>
      <c r="B9" s="47" t="s">
        <v>261</v>
      </c>
    </row>
    <row r="10" spans="1:2" ht="13.5">
      <c r="A10" s="107" t="s">
        <v>231</v>
      </c>
      <c r="B10" s="47" t="s">
        <v>262</v>
      </c>
    </row>
    <row r="11" ht="13.5">
      <c r="A11" s="107"/>
    </row>
    <row r="12" spans="1:5" ht="13.5">
      <c r="A12" s="47" t="s">
        <v>264</v>
      </c>
      <c r="E12" s="47" t="s">
        <v>265</v>
      </c>
    </row>
    <row r="13" spans="1:9" ht="13.5">
      <c r="A13" s="107" t="s">
        <v>225</v>
      </c>
      <c r="B13" s="47" t="s">
        <v>266</v>
      </c>
      <c r="E13" s="47" t="s">
        <v>251</v>
      </c>
      <c r="G13" s="47" t="s">
        <v>305</v>
      </c>
      <c r="I13" s="47" t="s">
        <v>306</v>
      </c>
    </row>
    <row r="14" spans="1:9" ht="13.5">
      <c r="A14" s="107" t="s">
        <v>226</v>
      </c>
      <c r="B14" s="47" t="s">
        <v>267</v>
      </c>
      <c r="E14" s="47" t="s">
        <v>253</v>
      </c>
      <c r="G14" s="47" t="s">
        <v>307</v>
      </c>
      <c r="I14" s="47" t="s">
        <v>308</v>
      </c>
    </row>
    <row r="15" spans="1:10" ht="13.5">
      <c r="A15" s="107" t="s">
        <v>227</v>
      </c>
      <c r="B15" s="47" t="s">
        <v>268</v>
      </c>
      <c r="H15" s="47" t="s">
        <v>309</v>
      </c>
      <c r="J15" s="47" t="s">
        <v>310</v>
      </c>
    </row>
    <row r="16" spans="1:9" ht="13.5">
      <c r="A16" s="107" t="s">
        <v>228</v>
      </c>
      <c r="B16" s="47" t="s">
        <v>269</v>
      </c>
      <c r="E16" s="47" t="s">
        <v>254</v>
      </c>
      <c r="G16" s="47" t="s">
        <v>311</v>
      </c>
      <c r="I16" s="47" t="s">
        <v>557</v>
      </c>
    </row>
    <row r="17" spans="1:10" ht="13.5">
      <c r="A17" s="107" t="s">
        <v>229</v>
      </c>
      <c r="B17" s="47" t="s">
        <v>270</v>
      </c>
      <c r="H17" s="47" t="s">
        <v>303</v>
      </c>
      <c r="J17" s="47" t="s">
        <v>304</v>
      </c>
    </row>
    <row r="18" spans="1:2" ht="13.5">
      <c r="A18" s="107" t="s">
        <v>230</v>
      </c>
      <c r="B18" s="47" t="s">
        <v>271</v>
      </c>
    </row>
    <row r="19" spans="1:2" ht="13.5">
      <c r="A19" s="107" t="s">
        <v>231</v>
      </c>
      <c r="B19" s="47" t="s">
        <v>272</v>
      </c>
    </row>
    <row r="21" ht="13.5">
      <c r="A21" s="47" t="s">
        <v>278</v>
      </c>
    </row>
    <row r="22" spans="1:2" ht="13.5">
      <c r="A22" s="107" t="s">
        <v>225</v>
      </c>
      <c r="B22" s="47" t="s">
        <v>279</v>
      </c>
    </row>
    <row r="23" spans="1:2" ht="13.5">
      <c r="A23" s="107" t="s">
        <v>226</v>
      </c>
      <c r="B23" s="47" t="s">
        <v>280</v>
      </c>
    </row>
    <row r="24" spans="1:2" ht="13.5">
      <c r="A24" s="107" t="s">
        <v>227</v>
      </c>
      <c r="B24" s="47" t="s">
        <v>267</v>
      </c>
    </row>
    <row r="25" spans="1:2" ht="13.5">
      <c r="A25" s="107" t="s">
        <v>228</v>
      </c>
      <c r="B25" s="47" t="s">
        <v>258</v>
      </c>
    </row>
    <row r="27" spans="1:5" ht="13.5">
      <c r="A27" s="108" t="s">
        <v>273</v>
      </c>
      <c r="E27" s="47" t="s">
        <v>274</v>
      </c>
    </row>
    <row r="28" spans="1:9" ht="13.5">
      <c r="A28" s="107" t="s">
        <v>225</v>
      </c>
      <c r="B28" s="47" t="s">
        <v>338</v>
      </c>
      <c r="E28" s="47" t="s">
        <v>251</v>
      </c>
      <c r="G28" s="47" t="s">
        <v>340</v>
      </c>
      <c r="I28" s="47" t="s">
        <v>558</v>
      </c>
    </row>
    <row r="29" spans="1:9" ht="13.5">
      <c r="A29" s="107" t="s">
        <v>226</v>
      </c>
      <c r="B29" s="47" t="s">
        <v>319</v>
      </c>
      <c r="E29" s="47" t="s">
        <v>253</v>
      </c>
      <c r="G29" s="47" t="s">
        <v>341</v>
      </c>
      <c r="I29" s="47" t="s">
        <v>342</v>
      </c>
    </row>
    <row r="30" spans="1:10" ht="13.5">
      <c r="A30" s="107" t="s">
        <v>227</v>
      </c>
      <c r="B30" s="47" t="s">
        <v>271</v>
      </c>
      <c r="H30" s="47" t="s">
        <v>343</v>
      </c>
      <c r="J30" s="47" t="s">
        <v>344</v>
      </c>
    </row>
    <row r="31" spans="1:9" ht="13.5">
      <c r="A31" s="107" t="s">
        <v>228</v>
      </c>
      <c r="B31" s="47" t="s">
        <v>238</v>
      </c>
      <c r="E31" s="47" t="s">
        <v>254</v>
      </c>
      <c r="G31" s="47" t="s">
        <v>345</v>
      </c>
      <c r="I31" s="47" t="s">
        <v>346</v>
      </c>
    </row>
    <row r="32" spans="1:10" ht="13.5">
      <c r="A32" s="107" t="s">
        <v>229</v>
      </c>
      <c r="B32" s="47" t="s">
        <v>275</v>
      </c>
      <c r="H32" s="47" t="s">
        <v>347</v>
      </c>
      <c r="J32" s="47" t="s">
        <v>348</v>
      </c>
    </row>
    <row r="33" spans="1:2" ht="13.5">
      <c r="A33" s="107" t="s">
        <v>230</v>
      </c>
      <c r="B33" s="47" t="s">
        <v>276</v>
      </c>
    </row>
    <row r="34" spans="1:2" ht="13.5">
      <c r="A34" s="107" t="s">
        <v>231</v>
      </c>
      <c r="B34" s="47" t="s">
        <v>277</v>
      </c>
    </row>
    <row r="35" spans="1:2" ht="13.5">
      <c r="A35" s="107" t="s">
        <v>232</v>
      </c>
      <c r="B35" s="47" t="s">
        <v>260</v>
      </c>
    </row>
    <row r="36" ht="13.5">
      <c r="B36" s="108" t="s">
        <v>339</v>
      </c>
    </row>
    <row r="37" ht="13.5">
      <c r="C37" s="109"/>
    </row>
    <row r="38" spans="1:11" ht="14.25" thickBot="1">
      <c r="A38" s="79" t="s">
        <v>1592</v>
      </c>
      <c r="B38" s="48"/>
      <c r="C38" s="48"/>
      <c r="D38" s="48"/>
      <c r="E38" s="48"/>
      <c r="F38" s="48"/>
      <c r="G38" s="48"/>
      <c r="H38" s="48"/>
      <c r="I38" s="49"/>
      <c r="J38" s="50"/>
      <c r="K38" s="51"/>
    </row>
    <row r="39" spans="1:11" ht="13.5">
      <c r="A39" s="281"/>
      <c r="B39" s="283" t="s">
        <v>1586</v>
      </c>
      <c r="C39" s="264" t="s">
        <v>1593</v>
      </c>
      <c r="D39" s="295" t="s">
        <v>1530</v>
      </c>
      <c r="E39" s="264" t="s">
        <v>1600</v>
      </c>
      <c r="F39" s="295" t="s">
        <v>1602</v>
      </c>
      <c r="G39" s="295" t="s">
        <v>1548</v>
      </c>
      <c r="H39" s="264" t="s">
        <v>1540</v>
      </c>
      <c r="I39" s="289" t="s">
        <v>1587</v>
      </c>
      <c r="J39" s="266" t="s">
        <v>1588</v>
      </c>
      <c r="K39" s="271" t="s">
        <v>1661</v>
      </c>
    </row>
    <row r="40" spans="1:11" ht="14.25" thickBot="1">
      <c r="A40" s="282"/>
      <c r="B40" s="284"/>
      <c r="C40" s="265"/>
      <c r="D40" s="296"/>
      <c r="E40" s="265"/>
      <c r="F40" s="296"/>
      <c r="G40" s="296"/>
      <c r="H40" s="265"/>
      <c r="I40" s="309"/>
      <c r="J40" s="310"/>
      <c r="K40" s="272"/>
    </row>
    <row r="41" spans="1:11" ht="13.5">
      <c r="A41" s="207" t="s">
        <v>1586</v>
      </c>
      <c r="B41" s="293"/>
      <c r="C41" s="55" t="s">
        <v>1609</v>
      </c>
      <c r="D41" s="55" t="s">
        <v>75</v>
      </c>
      <c r="E41" s="55" t="s">
        <v>45</v>
      </c>
      <c r="F41" s="55" t="s">
        <v>36</v>
      </c>
      <c r="G41" s="55" t="s">
        <v>156</v>
      </c>
      <c r="H41" s="103" t="s">
        <v>1657</v>
      </c>
      <c r="I41" s="311">
        <f>COUNTIF(B41:H42,"○")</f>
        <v>6</v>
      </c>
      <c r="J41" s="312">
        <f>COUNTIF(B41:H42,"×")</f>
        <v>0</v>
      </c>
      <c r="K41" s="277">
        <v>1</v>
      </c>
    </row>
    <row r="42" spans="1:11" ht="13.5">
      <c r="A42" s="249"/>
      <c r="B42" s="274"/>
      <c r="C42" s="60" t="s">
        <v>1605</v>
      </c>
      <c r="D42" s="60" t="s">
        <v>1605</v>
      </c>
      <c r="E42" s="60" t="s">
        <v>1605</v>
      </c>
      <c r="F42" s="60" t="s">
        <v>1605</v>
      </c>
      <c r="G42" s="60" t="s">
        <v>1605</v>
      </c>
      <c r="H42" s="105" t="s">
        <v>1605</v>
      </c>
      <c r="I42" s="246"/>
      <c r="J42" s="247"/>
      <c r="K42" s="179"/>
    </row>
    <row r="43" spans="1:11" ht="13.5">
      <c r="A43" s="207" t="s">
        <v>1593</v>
      </c>
      <c r="B43" s="62" t="s">
        <v>1610</v>
      </c>
      <c r="C43" s="250"/>
      <c r="D43" s="63" t="s">
        <v>112</v>
      </c>
      <c r="E43" s="63" t="s">
        <v>38</v>
      </c>
      <c r="F43" s="63" t="s">
        <v>140</v>
      </c>
      <c r="G43" s="63" t="s">
        <v>62</v>
      </c>
      <c r="H43" s="106" t="s">
        <v>198</v>
      </c>
      <c r="I43" s="175">
        <f>COUNTIF(B43:H44,"○")</f>
        <v>2</v>
      </c>
      <c r="J43" s="177">
        <f>COUNTIF(B43:H44,"×")</f>
        <v>4</v>
      </c>
      <c r="K43" s="179">
        <v>5</v>
      </c>
    </row>
    <row r="44" spans="1:11" ht="13.5">
      <c r="A44" s="249"/>
      <c r="B44" s="64" t="s">
        <v>1606</v>
      </c>
      <c r="C44" s="251"/>
      <c r="D44" s="60" t="s">
        <v>1606</v>
      </c>
      <c r="E44" s="60" t="s">
        <v>1606</v>
      </c>
      <c r="F44" s="60" t="s">
        <v>1606</v>
      </c>
      <c r="G44" s="60" t="s">
        <v>1605</v>
      </c>
      <c r="H44" s="105" t="s">
        <v>1605</v>
      </c>
      <c r="I44" s="246"/>
      <c r="J44" s="247"/>
      <c r="K44" s="179"/>
    </row>
    <row r="45" spans="1:11" ht="13.5">
      <c r="A45" s="207" t="s">
        <v>1530</v>
      </c>
      <c r="B45" s="62" t="s">
        <v>76</v>
      </c>
      <c r="C45" s="63" t="s">
        <v>111</v>
      </c>
      <c r="D45" s="250"/>
      <c r="E45" s="63" t="s">
        <v>200</v>
      </c>
      <c r="F45" s="63" t="s">
        <v>1618</v>
      </c>
      <c r="G45" s="63" t="s">
        <v>136</v>
      </c>
      <c r="H45" s="106" t="s">
        <v>1639</v>
      </c>
      <c r="I45" s="175">
        <f>COUNTIF(B45:H46,"○")</f>
        <v>5</v>
      </c>
      <c r="J45" s="177">
        <f>COUNTIF(B45:H46,"×")</f>
        <v>1</v>
      </c>
      <c r="K45" s="179">
        <v>2</v>
      </c>
    </row>
    <row r="46" spans="1:11" ht="13.5">
      <c r="A46" s="249"/>
      <c r="B46" s="64" t="s">
        <v>1606</v>
      </c>
      <c r="C46" s="60" t="s">
        <v>1605</v>
      </c>
      <c r="D46" s="251"/>
      <c r="E46" s="60" t="s">
        <v>1605</v>
      </c>
      <c r="F46" s="60" t="s">
        <v>1605</v>
      </c>
      <c r="G46" s="60" t="s">
        <v>1605</v>
      </c>
      <c r="H46" s="105" t="s">
        <v>1605</v>
      </c>
      <c r="I46" s="246"/>
      <c r="J46" s="247"/>
      <c r="K46" s="179"/>
    </row>
    <row r="47" spans="1:11" ht="13.5">
      <c r="A47" s="207" t="s">
        <v>1600</v>
      </c>
      <c r="B47" s="62" t="s">
        <v>46</v>
      </c>
      <c r="C47" s="63" t="s">
        <v>39</v>
      </c>
      <c r="D47" s="63" t="s">
        <v>201</v>
      </c>
      <c r="E47" s="250"/>
      <c r="F47" s="65" t="s">
        <v>78</v>
      </c>
      <c r="G47" s="63" t="s">
        <v>1630</v>
      </c>
      <c r="H47" s="106" t="s">
        <v>152</v>
      </c>
      <c r="I47" s="175">
        <f>COUNTIF(B47:H48,"○")</f>
        <v>3</v>
      </c>
      <c r="J47" s="177">
        <f>COUNTIF(B47:H48,"×")</f>
        <v>3</v>
      </c>
      <c r="K47" s="179">
        <v>4</v>
      </c>
    </row>
    <row r="48" spans="1:11" ht="13.5">
      <c r="A48" s="249"/>
      <c r="B48" s="64" t="s">
        <v>1606</v>
      </c>
      <c r="C48" s="60" t="s">
        <v>1605</v>
      </c>
      <c r="D48" s="60" t="s">
        <v>1606</v>
      </c>
      <c r="E48" s="251"/>
      <c r="F48" s="66" t="s">
        <v>1606</v>
      </c>
      <c r="G48" s="60" t="s">
        <v>1605</v>
      </c>
      <c r="H48" s="105" t="s">
        <v>1605</v>
      </c>
      <c r="I48" s="246"/>
      <c r="J48" s="247"/>
      <c r="K48" s="179"/>
    </row>
    <row r="49" spans="1:11" ht="13.5">
      <c r="A49" s="207" t="s">
        <v>1602</v>
      </c>
      <c r="B49" s="62" t="s">
        <v>37</v>
      </c>
      <c r="C49" s="63" t="s">
        <v>141</v>
      </c>
      <c r="D49" s="63" t="s">
        <v>1619</v>
      </c>
      <c r="E49" s="63" t="s">
        <v>77</v>
      </c>
      <c r="F49" s="250"/>
      <c r="G49" s="63" t="s">
        <v>12</v>
      </c>
      <c r="H49" s="106" t="s">
        <v>190</v>
      </c>
      <c r="I49" s="175">
        <f>COUNTIF(B49:H50,"○")</f>
        <v>4</v>
      </c>
      <c r="J49" s="177">
        <f>COUNTIF(B49:H50,"×")</f>
        <v>2</v>
      </c>
      <c r="K49" s="179">
        <v>3</v>
      </c>
    </row>
    <row r="50" spans="1:11" ht="13.5">
      <c r="A50" s="249"/>
      <c r="B50" s="64" t="s">
        <v>1606</v>
      </c>
      <c r="C50" s="60" t="s">
        <v>1605</v>
      </c>
      <c r="D50" s="60" t="s">
        <v>1606</v>
      </c>
      <c r="E50" s="60" t="s">
        <v>1605</v>
      </c>
      <c r="F50" s="251"/>
      <c r="G50" s="60" t="s">
        <v>1605</v>
      </c>
      <c r="H50" s="105" t="s">
        <v>1605</v>
      </c>
      <c r="I50" s="246"/>
      <c r="J50" s="247"/>
      <c r="K50" s="179"/>
    </row>
    <row r="51" spans="1:11" ht="13.5">
      <c r="A51" s="207" t="s">
        <v>1548</v>
      </c>
      <c r="B51" s="62" t="s">
        <v>157</v>
      </c>
      <c r="C51" s="63" t="s">
        <v>63</v>
      </c>
      <c r="D51" s="63" t="s">
        <v>137</v>
      </c>
      <c r="E51" s="63" t="s">
        <v>1631</v>
      </c>
      <c r="F51" s="63" t="s">
        <v>13</v>
      </c>
      <c r="G51" s="250"/>
      <c r="H51" s="106" t="s">
        <v>1659</v>
      </c>
      <c r="I51" s="175">
        <f>COUNTIF(B51:H52,"○")</f>
        <v>0</v>
      </c>
      <c r="J51" s="177">
        <f>COUNTIF(B51:H52,"×")</f>
        <v>6</v>
      </c>
      <c r="K51" s="179">
        <v>7</v>
      </c>
    </row>
    <row r="52" spans="1:11" ht="13.5">
      <c r="A52" s="249"/>
      <c r="B52" s="64" t="s">
        <v>1606</v>
      </c>
      <c r="C52" s="60" t="s">
        <v>1606</v>
      </c>
      <c r="D52" s="60" t="s">
        <v>1606</v>
      </c>
      <c r="E52" s="60" t="s">
        <v>1606</v>
      </c>
      <c r="F52" s="60" t="s">
        <v>1606</v>
      </c>
      <c r="G52" s="251"/>
      <c r="H52" s="105" t="s">
        <v>1606</v>
      </c>
      <c r="I52" s="246"/>
      <c r="J52" s="247"/>
      <c r="K52" s="179"/>
    </row>
    <row r="53" spans="1:11" ht="13.5">
      <c r="A53" s="248" t="s">
        <v>1540</v>
      </c>
      <c r="B53" s="62" t="s">
        <v>1658</v>
      </c>
      <c r="C53" s="63" t="s">
        <v>199</v>
      </c>
      <c r="D53" s="63" t="s">
        <v>1640</v>
      </c>
      <c r="E53" s="63" t="s">
        <v>153</v>
      </c>
      <c r="F53" s="63" t="s">
        <v>191</v>
      </c>
      <c r="G53" s="63" t="s">
        <v>1660</v>
      </c>
      <c r="H53" s="303"/>
      <c r="I53" s="175">
        <f>COUNTIF(B53:H54,"○")</f>
        <v>1</v>
      </c>
      <c r="J53" s="177">
        <f>COUNTIF(B53:H54,"×")</f>
        <v>5</v>
      </c>
      <c r="K53" s="179">
        <v>6</v>
      </c>
    </row>
    <row r="54" spans="1:11" ht="14.25" thickBot="1">
      <c r="A54" s="208"/>
      <c r="B54" s="56" t="s">
        <v>1606</v>
      </c>
      <c r="C54" s="59" t="s">
        <v>1606</v>
      </c>
      <c r="D54" s="59" t="s">
        <v>1606</v>
      </c>
      <c r="E54" s="59" t="s">
        <v>1606</v>
      </c>
      <c r="F54" s="59" t="s">
        <v>1606</v>
      </c>
      <c r="G54" s="59" t="s">
        <v>1605</v>
      </c>
      <c r="H54" s="304"/>
      <c r="I54" s="176"/>
      <c r="J54" s="178"/>
      <c r="K54" s="180"/>
    </row>
    <row r="55" spans="1:11" ht="13.5">
      <c r="A55" s="53"/>
      <c r="B55" s="53"/>
      <c r="C55" s="53"/>
      <c r="D55" s="53"/>
      <c r="E55" s="53"/>
      <c r="F55" s="53"/>
      <c r="G55" s="53"/>
      <c r="H55" s="53"/>
      <c r="I55" s="104"/>
      <c r="J55" s="104"/>
      <c r="K55" s="34"/>
    </row>
    <row r="56" spans="1:11" ht="14.25" thickBot="1">
      <c r="A56" s="79" t="s">
        <v>1594</v>
      </c>
      <c r="B56" s="49"/>
      <c r="C56" s="49"/>
      <c r="D56" s="49"/>
      <c r="E56" s="49"/>
      <c r="F56" s="49"/>
      <c r="G56" s="49"/>
      <c r="H56" s="49"/>
      <c r="I56" s="49"/>
      <c r="J56" s="50"/>
      <c r="K56" s="33"/>
    </row>
    <row r="57" spans="1:11" ht="13.5">
      <c r="A57" s="281"/>
      <c r="B57" s="283" t="s">
        <v>1595</v>
      </c>
      <c r="C57" s="264" t="s">
        <v>1562</v>
      </c>
      <c r="D57" s="264" t="s">
        <v>1603</v>
      </c>
      <c r="E57" s="264" t="s">
        <v>1541</v>
      </c>
      <c r="F57" s="264" t="s">
        <v>1531</v>
      </c>
      <c r="G57" s="264" t="s">
        <v>1596</v>
      </c>
      <c r="H57" s="264" t="s">
        <v>1556</v>
      </c>
      <c r="I57" s="289" t="s">
        <v>1587</v>
      </c>
      <c r="J57" s="308" t="s">
        <v>1588</v>
      </c>
      <c r="K57" s="271" t="s">
        <v>1661</v>
      </c>
    </row>
    <row r="58" spans="1:11" ht="14.25" thickBot="1">
      <c r="A58" s="282"/>
      <c r="B58" s="284"/>
      <c r="C58" s="265"/>
      <c r="D58" s="265"/>
      <c r="E58" s="265"/>
      <c r="F58" s="265"/>
      <c r="G58" s="265"/>
      <c r="H58" s="265"/>
      <c r="I58" s="309"/>
      <c r="J58" s="305"/>
      <c r="K58" s="272"/>
    </row>
    <row r="59" spans="1:11" ht="13.5">
      <c r="A59" s="207" t="s">
        <v>1595</v>
      </c>
      <c r="B59" s="209"/>
      <c r="C59" s="69" t="s">
        <v>79</v>
      </c>
      <c r="D59" s="53" t="s">
        <v>109</v>
      </c>
      <c r="E59" s="69" t="s">
        <v>126</v>
      </c>
      <c r="F59" s="53" t="s">
        <v>14</v>
      </c>
      <c r="G59" s="69" t="s">
        <v>90</v>
      </c>
      <c r="H59" s="81" t="s">
        <v>47</v>
      </c>
      <c r="I59" s="306">
        <f>COUNTIF(B59:H60,"○")</f>
        <v>6</v>
      </c>
      <c r="J59" s="308">
        <f>COUNTIF(B59:H60,"×")</f>
        <v>0</v>
      </c>
      <c r="K59" s="277">
        <v>1</v>
      </c>
    </row>
    <row r="60" spans="1:11" ht="13.5">
      <c r="A60" s="207"/>
      <c r="B60" s="209"/>
      <c r="C60" s="66" t="s">
        <v>1605</v>
      </c>
      <c r="D60" s="53" t="s">
        <v>1605</v>
      </c>
      <c r="E60" s="69" t="s">
        <v>1605</v>
      </c>
      <c r="F60" s="53" t="s">
        <v>1605</v>
      </c>
      <c r="G60" s="69" t="s">
        <v>1605</v>
      </c>
      <c r="H60" s="81" t="s">
        <v>1605</v>
      </c>
      <c r="I60" s="307"/>
      <c r="J60" s="302"/>
      <c r="K60" s="179"/>
    </row>
    <row r="61" spans="1:11" ht="13.5">
      <c r="A61" s="248" t="s">
        <v>1562</v>
      </c>
      <c r="B61" s="73" t="s">
        <v>80</v>
      </c>
      <c r="C61" s="250"/>
      <c r="D61" s="73" t="s">
        <v>16</v>
      </c>
      <c r="E61" s="74" t="s">
        <v>40</v>
      </c>
      <c r="F61" s="73" t="s">
        <v>92</v>
      </c>
      <c r="G61" s="74" t="s">
        <v>138</v>
      </c>
      <c r="H61" s="82" t="s">
        <v>192</v>
      </c>
      <c r="I61" s="175">
        <f>COUNTIF(B61:H62,"○")</f>
        <v>3</v>
      </c>
      <c r="J61" s="301">
        <f>COUNTIF(B61:H62,"×")</f>
        <v>3</v>
      </c>
      <c r="K61" s="179">
        <v>4</v>
      </c>
    </row>
    <row r="62" spans="1:11" ht="13.5">
      <c r="A62" s="249"/>
      <c r="B62" s="57" t="s">
        <v>1606</v>
      </c>
      <c r="C62" s="251"/>
      <c r="D62" s="57" t="s">
        <v>1606</v>
      </c>
      <c r="E62" s="66" t="s">
        <v>1606</v>
      </c>
      <c r="F62" s="57" t="s">
        <v>1605</v>
      </c>
      <c r="G62" s="66" t="s">
        <v>1605</v>
      </c>
      <c r="H62" s="83" t="s">
        <v>1605</v>
      </c>
      <c r="I62" s="246"/>
      <c r="J62" s="302"/>
      <c r="K62" s="179"/>
    </row>
    <row r="63" spans="1:11" ht="13.5">
      <c r="A63" s="207" t="s">
        <v>1603</v>
      </c>
      <c r="B63" s="53" t="s">
        <v>110</v>
      </c>
      <c r="C63" s="74" t="s">
        <v>17</v>
      </c>
      <c r="D63" s="209"/>
      <c r="E63" s="69" t="s">
        <v>162</v>
      </c>
      <c r="F63" s="53" t="s">
        <v>1655</v>
      </c>
      <c r="G63" s="69" t="s">
        <v>196</v>
      </c>
      <c r="H63" s="81" t="s">
        <v>1607</v>
      </c>
      <c r="I63" s="175">
        <f>COUNTIF(B63:H64,"○")</f>
        <v>3</v>
      </c>
      <c r="J63" s="301">
        <f>COUNTIF(B63:H64,"×")</f>
        <v>3</v>
      </c>
      <c r="K63" s="179">
        <v>3</v>
      </c>
    </row>
    <row r="64" spans="1:11" ht="13.5">
      <c r="A64" s="207"/>
      <c r="B64" s="53" t="s">
        <v>1606</v>
      </c>
      <c r="C64" s="69" t="s">
        <v>1605</v>
      </c>
      <c r="D64" s="209"/>
      <c r="E64" s="66" t="s">
        <v>1606</v>
      </c>
      <c r="F64" s="53" t="s">
        <v>1605</v>
      </c>
      <c r="G64" s="69" t="s">
        <v>1606</v>
      </c>
      <c r="H64" s="81" t="s">
        <v>1605</v>
      </c>
      <c r="I64" s="246"/>
      <c r="J64" s="302"/>
      <c r="K64" s="179"/>
    </row>
    <row r="65" spans="1:11" ht="13.5">
      <c r="A65" s="248" t="s">
        <v>1541</v>
      </c>
      <c r="B65" s="73" t="s">
        <v>127</v>
      </c>
      <c r="C65" s="74" t="s">
        <v>41</v>
      </c>
      <c r="D65" s="73" t="s">
        <v>163</v>
      </c>
      <c r="E65" s="250"/>
      <c r="F65" s="73" t="s">
        <v>1620</v>
      </c>
      <c r="G65" s="74" t="s">
        <v>1628</v>
      </c>
      <c r="H65" s="82" t="s">
        <v>113</v>
      </c>
      <c r="I65" s="175">
        <f>COUNTIF(B65:H66,"○")</f>
        <v>5</v>
      </c>
      <c r="J65" s="301">
        <f>COUNTIF(B65:H66,"×")</f>
        <v>1</v>
      </c>
      <c r="K65" s="179">
        <v>2</v>
      </c>
    </row>
    <row r="66" spans="1:11" ht="13.5">
      <c r="A66" s="249"/>
      <c r="B66" s="57" t="s">
        <v>1606</v>
      </c>
      <c r="C66" s="66" t="s">
        <v>1605</v>
      </c>
      <c r="D66" s="57" t="s">
        <v>1605</v>
      </c>
      <c r="E66" s="251"/>
      <c r="F66" s="57" t="s">
        <v>1605</v>
      </c>
      <c r="G66" s="66" t="s">
        <v>1605</v>
      </c>
      <c r="H66" s="83" t="s">
        <v>1605</v>
      </c>
      <c r="I66" s="246"/>
      <c r="J66" s="302"/>
      <c r="K66" s="179"/>
    </row>
    <row r="67" spans="1:11" ht="13.5">
      <c r="A67" s="207" t="s">
        <v>1531</v>
      </c>
      <c r="B67" s="53" t="s">
        <v>15</v>
      </c>
      <c r="C67" s="69" t="s">
        <v>93</v>
      </c>
      <c r="D67" s="53" t="s">
        <v>1656</v>
      </c>
      <c r="E67" s="74" t="s">
        <v>1621</v>
      </c>
      <c r="F67" s="209"/>
      <c r="G67" s="69" t="s">
        <v>194</v>
      </c>
      <c r="H67" s="81" t="s">
        <v>154</v>
      </c>
      <c r="I67" s="175">
        <f>COUNTIF(B67:H68,"○")</f>
        <v>2</v>
      </c>
      <c r="J67" s="301">
        <f>COUNTIF(B67:H68,"×")</f>
        <v>4</v>
      </c>
      <c r="K67" s="179">
        <v>5</v>
      </c>
    </row>
    <row r="68" spans="1:11" ht="13.5">
      <c r="A68" s="249"/>
      <c r="B68" s="57" t="s">
        <v>1606</v>
      </c>
      <c r="C68" s="66" t="s">
        <v>1606</v>
      </c>
      <c r="D68" s="57" t="s">
        <v>1606</v>
      </c>
      <c r="E68" s="66" t="s">
        <v>1606</v>
      </c>
      <c r="F68" s="259"/>
      <c r="G68" s="66" t="s">
        <v>1605</v>
      </c>
      <c r="H68" s="83" t="s">
        <v>1605</v>
      </c>
      <c r="I68" s="246"/>
      <c r="J68" s="302"/>
      <c r="K68" s="179"/>
    </row>
    <row r="69" spans="1:11" ht="13.5">
      <c r="A69" s="207" t="s">
        <v>1596</v>
      </c>
      <c r="B69" s="53" t="s">
        <v>91</v>
      </c>
      <c r="C69" s="69" t="s">
        <v>139</v>
      </c>
      <c r="D69" s="53" t="s">
        <v>197</v>
      </c>
      <c r="E69" s="69" t="s">
        <v>1629</v>
      </c>
      <c r="F69" s="53" t="s">
        <v>195</v>
      </c>
      <c r="G69" s="250"/>
      <c r="H69" s="81" t="s">
        <v>128</v>
      </c>
      <c r="I69" s="175">
        <f>COUNTIF(B69:H70,"○")</f>
        <v>2</v>
      </c>
      <c r="J69" s="301">
        <f>COUNTIF(B69:H70,"×")</f>
        <v>4</v>
      </c>
      <c r="K69" s="179">
        <v>6</v>
      </c>
    </row>
    <row r="70" spans="1:11" ht="13.5">
      <c r="A70" s="207"/>
      <c r="B70" s="53" t="s">
        <v>1606</v>
      </c>
      <c r="C70" s="69" t="s">
        <v>1606</v>
      </c>
      <c r="D70" s="53" t="s">
        <v>1605</v>
      </c>
      <c r="E70" s="69" t="s">
        <v>1606</v>
      </c>
      <c r="F70" s="53" t="s">
        <v>1606</v>
      </c>
      <c r="G70" s="251"/>
      <c r="H70" s="83" t="s">
        <v>1605</v>
      </c>
      <c r="I70" s="246"/>
      <c r="J70" s="302"/>
      <c r="K70" s="179"/>
    </row>
    <row r="71" spans="1:11" ht="13.5">
      <c r="A71" s="248" t="s">
        <v>1556</v>
      </c>
      <c r="B71" s="73" t="s">
        <v>48</v>
      </c>
      <c r="C71" s="74" t="s">
        <v>193</v>
      </c>
      <c r="D71" s="73" t="s">
        <v>1608</v>
      </c>
      <c r="E71" s="74" t="s">
        <v>114</v>
      </c>
      <c r="F71" s="73" t="s">
        <v>155</v>
      </c>
      <c r="G71" s="74" t="s">
        <v>129</v>
      </c>
      <c r="H71" s="303"/>
      <c r="I71" s="175">
        <f>COUNTIF(B71:H72,"○")</f>
        <v>0</v>
      </c>
      <c r="J71" s="301">
        <f>COUNTIF(B71:H72,"×")</f>
        <v>6</v>
      </c>
      <c r="K71" s="179">
        <v>7</v>
      </c>
    </row>
    <row r="72" spans="1:11" ht="14.25" thickBot="1">
      <c r="A72" s="208"/>
      <c r="B72" s="67" t="s">
        <v>1606</v>
      </c>
      <c r="C72" s="58" t="s">
        <v>1606</v>
      </c>
      <c r="D72" s="67" t="s">
        <v>1606</v>
      </c>
      <c r="E72" s="58" t="s">
        <v>1606</v>
      </c>
      <c r="F72" s="67" t="s">
        <v>1606</v>
      </c>
      <c r="G72" s="58" t="s">
        <v>1606</v>
      </c>
      <c r="H72" s="304"/>
      <c r="I72" s="176"/>
      <c r="J72" s="305"/>
      <c r="K72" s="180"/>
    </row>
    <row r="74" spans="1:12" ht="14.25" thickBot="1">
      <c r="A74" s="52" t="s">
        <v>1597</v>
      </c>
      <c r="B74" s="48"/>
      <c r="C74" s="48"/>
      <c r="D74" s="48"/>
      <c r="E74" s="48"/>
      <c r="F74" s="48"/>
      <c r="G74" s="48"/>
      <c r="H74" s="48"/>
      <c r="I74" s="49"/>
      <c r="J74" s="51"/>
      <c r="K74" s="51"/>
      <c r="L74" s="51"/>
    </row>
    <row r="75" spans="1:13" ht="13.5">
      <c r="A75" s="281"/>
      <c r="B75" s="283" t="s">
        <v>1591</v>
      </c>
      <c r="C75" s="264" t="s">
        <v>1596</v>
      </c>
      <c r="D75" s="297" t="s">
        <v>1581</v>
      </c>
      <c r="E75" s="297" t="s">
        <v>1604</v>
      </c>
      <c r="F75" s="264" t="s">
        <v>1599</v>
      </c>
      <c r="G75" s="264" t="s">
        <v>1598</v>
      </c>
      <c r="H75" s="264" t="s">
        <v>1600</v>
      </c>
      <c r="I75" s="264" t="s">
        <v>1564</v>
      </c>
      <c r="J75" s="289" t="s">
        <v>1587</v>
      </c>
      <c r="K75" s="308" t="s">
        <v>1588</v>
      </c>
      <c r="L75" s="271" t="s">
        <v>349</v>
      </c>
      <c r="M75" s="34"/>
    </row>
    <row r="76" spans="1:13" ht="14.25" thickBot="1">
      <c r="A76" s="282"/>
      <c r="B76" s="284"/>
      <c r="C76" s="265"/>
      <c r="D76" s="298"/>
      <c r="E76" s="298"/>
      <c r="F76" s="265"/>
      <c r="G76" s="265"/>
      <c r="H76" s="265"/>
      <c r="I76" s="265"/>
      <c r="J76" s="309"/>
      <c r="K76" s="305"/>
      <c r="L76" s="272"/>
      <c r="M76" s="34"/>
    </row>
    <row r="77" spans="1:13" ht="13.5">
      <c r="A77" s="207" t="s">
        <v>1591</v>
      </c>
      <c r="B77" s="209"/>
      <c r="C77" s="69" t="s">
        <v>497</v>
      </c>
      <c r="D77" s="53" t="s">
        <v>498</v>
      </c>
      <c r="E77" s="69" t="s">
        <v>499</v>
      </c>
      <c r="F77" s="53" t="s">
        <v>500</v>
      </c>
      <c r="G77" s="69" t="s">
        <v>501</v>
      </c>
      <c r="H77" s="53" t="s">
        <v>502</v>
      </c>
      <c r="I77" s="81" t="s">
        <v>503</v>
      </c>
      <c r="J77" s="306">
        <f>COUNTIF(B77:I78,"○")</f>
        <v>4</v>
      </c>
      <c r="K77" s="308">
        <f>COUNTIF(B77:I78,"×")</f>
        <v>3</v>
      </c>
      <c r="L77" s="277">
        <v>4</v>
      </c>
      <c r="M77" s="34"/>
    </row>
    <row r="78" spans="1:13" ht="13.5">
      <c r="A78" s="207"/>
      <c r="B78" s="209"/>
      <c r="C78" s="66" t="s">
        <v>504</v>
      </c>
      <c r="D78" s="53" t="s">
        <v>504</v>
      </c>
      <c r="E78" s="69" t="s">
        <v>504</v>
      </c>
      <c r="F78" s="53" t="s">
        <v>505</v>
      </c>
      <c r="G78" s="69" t="s">
        <v>505</v>
      </c>
      <c r="H78" s="53" t="s">
        <v>505</v>
      </c>
      <c r="I78" s="81" t="s">
        <v>505</v>
      </c>
      <c r="J78" s="307"/>
      <c r="K78" s="302"/>
      <c r="L78" s="179"/>
      <c r="M78" s="34"/>
    </row>
    <row r="79" spans="1:13" ht="13.5">
      <c r="A79" s="248" t="s">
        <v>1596</v>
      </c>
      <c r="B79" s="73" t="s">
        <v>506</v>
      </c>
      <c r="C79" s="250"/>
      <c r="D79" s="73" t="s">
        <v>507</v>
      </c>
      <c r="E79" s="74" t="s">
        <v>508</v>
      </c>
      <c r="F79" s="73" t="s">
        <v>509</v>
      </c>
      <c r="G79" s="74" t="s">
        <v>510</v>
      </c>
      <c r="H79" s="73" t="s">
        <v>511</v>
      </c>
      <c r="I79" s="82" t="s">
        <v>512</v>
      </c>
      <c r="J79" s="175">
        <f>COUNTIF(B79:I80,"○")</f>
        <v>6</v>
      </c>
      <c r="K79" s="301">
        <f>COUNTIF(B79:I80,"×")</f>
        <v>1</v>
      </c>
      <c r="L79" s="179">
        <v>3</v>
      </c>
      <c r="M79" s="34" t="s">
        <v>513</v>
      </c>
    </row>
    <row r="80" spans="1:13" ht="13.5">
      <c r="A80" s="249"/>
      <c r="B80" s="57" t="s">
        <v>505</v>
      </c>
      <c r="C80" s="251"/>
      <c r="D80" s="57" t="s">
        <v>505</v>
      </c>
      <c r="E80" s="66" t="s">
        <v>504</v>
      </c>
      <c r="F80" s="57" t="s">
        <v>505</v>
      </c>
      <c r="G80" s="66" t="s">
        <v>505</v>
      </c>
      <c r="H80" s="57" t="s">
        <v>505</v>
      </c>
      <c r="I80" s="83" t="s">
        <v>505</v>
      </c>
      <c r="J80" s="246"/>
      <c r="K80" s="302"/>
      <c r="L80" s="179"/>
      <c r="M80" s="34">
        <f>(53+58)/(71+52)</f>
        <v>0.9024390243902439</v>
      </c>
    </row>
    <row r="81" spans="1:13" ht="13.5">
      <c r="A81" s="207" t="s">
        <v>1581</v>
      </c>
      <c r="B81" s="53" t="s">
        <v>514</v>
      </c>
      <c r="C81" s="74" t="s">
        <v>515</v>
      </c>
      <c r="D81" s="209"/>
      <c r="E81" s="69" t="s">
        <v>516</v>
      </c>
      <c r="F81" s="53" t="s">
        <v>517</v>
      </c>
      <c r="G81" s="69" t="s">
        <v>518</v>
      </c>
      <c r="H81" s="53" t="s">
        <v>519</v>
      </c>
      <c r="I81" s="81" t="s">
        <v>520</v>
      </c>
      <c r="J81" s="175">
        <f>COUNTIF(B81:I82,"○")</f>
        <v>6</v>
      </c>
      <c r="K81" s="301">
        <f>COUNTIF(B81:I82,"×")</f>
        <v>1</v>
      </c>
      <c r="L81" s="179">
        <v>2</v>
      </c>
      <c r="M81" s="34"/>
    </row>
    <row r="82" spans="1:13" ht="13.5">
      <c r="A82" s="207"/>
      <c r="B82" s="53" t="s">
        <v>505</v>
      </c>
      <c r="C82" s="69" t="s">
        <v>504</v>
      </c>
      <c r="D82" s="209"/>
      <c r="E82" s="66" t="s">
        <v>505</v>
      </c>
      <c r="F82" s="53" t="s">
        <v>505</v>
      </c>
      <c r="G82" s="69" t="s">
        <v>505</v>
      </c>
      <c r="H82" s="53" t="s">
        <v>505</v>
      </c>
      <c r="I82" s="81" t="s">
        <v>505</v>
      </c>
      <c r="J82" s="246"/>
      <c r="K82" s="302"/>
      <c r="L82" s="179"/>
      <c r="M82" s="34">
        <f>(83+52)/(74+58)</f>
        <v>1.0227272727272727</v>
      </c>
    </row>
    <row r="83" spans="1:13" ht="13.5">
      <c r="A83" s="248" t="s">
        <v>1604</v>
      </c>
      <c r="B83" s="73" t="s">
        <v>521</v>
      </c>
      <c r="C83" s="74" t="s">
        <v>522</v>
      </c>
      <c r="D83" s="73" t="s">
        <v>523</v>
      </c>
      <c r="E83" s="250"/>
      <c r="F83" s="73" t="s">
        <v>524</v>
      </c>
      <c r="G83" s="74" t="s">
        <v>525</v>
      </c>
      <c r="H83" s="73" t="s">
        <v>526</v>
      </c>
      <c r="I83" s="82" t="s">
        <v>527</v>
      </c>
      <c r="J83" s="175">
        <f>COUNTIF(B83:I84,"○")</f>
        <v>6</v>
      </c>
      <c r="K83" s="301">
        <f>COUNTIF(B83:I84,"×")</f>
        <v>1</v>
      </c>
      <c r="L83" s="179">
        <v>1</v>
      </c>
      <c r="M83" s="34"/>
    </row>
    <row r="84" spans="1:13" ht="13.5">
      <c r="A84" s="249"/>
      <c r="B84" s="57" t="s">
        <v>505</v>
      </c>
      <c r="C84" s="66" t="s">
        <v>505</v>
      </c>
      <c r="D84" s="57" t="s">
        <v>504</v>
      </c>
      <c r="E84" s="251"/>
      <c r="F84" s="57" t="s">
        <v>505</v>
      </c>
      <c r="G84" s="66" t="s">
        <v>505</v>
      </c>
      <c r="H84" s="57" t="s">
        <v>505</v>
      </c>
      <c r="I84" s="83" t="s">
        <v>505</v>
      </c>
      <c r="J84" s="246"/>
      <c r="K84" s="302"/>
      <c r="L84" s="179"/>
      <c r="M84" s="34">
        <f>(71+74)/(53+83)</f>
        <v>1.0661764705882353</v>
      </c>
    </row>
    <row r="85" spans="1:13" ht="13.5">
      <c r="A85" s="207" t="s">
        <v>1599</v>
      </c>
      <c r="B85" s="53" t="s">
        <v>528</v>
      </c>
      <c r="C85" s="69" t="s">
        <v>529</v>
      </c>
      <c r="D85" s="53" t="s">
        <v>530</v>
      </c>
      <c r="E85" s="74" t="s">
        <v>531</v>
      </c>
      <c r="F85" s="209"/>
      <c r="G85" s="69" t="s">
        <v>532</v>
      </c>
      <c r="H85" s="53" t="s">
        <v>533</v>
      </c>
      <c r="I85" s="81" t="s">
        <v>534</v>
      </c>
      <c r="J85" s="175">
        <f>COUNTIF(B85:I86,"○")</f>
        <v>3</v>
      </c>
      <c r="K85" s="301">
        <f>COUNTIF(B85:I86,"×")</f>
        <v>4</v>
      </c>
      <c r="L85" s="179">
        <v>5</v>
      </c>
      <c r="M85" s="34"/>
    </row>
    <row r="86" spans="1:13" ht="13.5">
      <c r="A86" s="249"/>
      <c r="B86" s="57" t="s">
        <v>504</v>
      </c>
      <c r="C86" s="66" t="s">
        <v>504</v>
      </c>
      <c r="D86" s="57" t="s">
        <v>504</v>
      </c>
      <c r="E86" s="66" t="s">
        <v>504</v>
      </c>
      <c r="F86" s="259"/>
      <c r="G86" s="66" t="s">
        <v>505</v>
      </c>
      <c r="H86" s="57" t="s">
        <v>505</v>
      </c>
      <c r="I86" s="83" t="s">
        <v>505</v>
      </c>
      <c r="J86" s="246"/>
      <c r="K86" s="302"/>
      <c r="L86" s="179"/>
      <c r="M86" s="34"/>
    </row>
    <row r="87" spans="1:13" ht="13.5">
      <c r="A87" s="207" t="s">
        <v>1598</v>
      </c>
      <c r="B87" s="53" t="s">
        <v>535</v>
      </c>
      <c r="C87" s="69" t="s">
        <v>536</v>
      </c>
      <c r="D87" s="53" t="s">
        <v>537</v>
      </c>
      <c r="E87" s="69" t="s">
        <v>538</v>
      </c>
      <c r="F87" s="53" t="s">
        <v>539</v>
      </c>
      <c r="G87" s="250"/>
      <c r="H87" s="53" t="s">
        <v>540</v>
      </c>
      <c r="I87" s="81" t="s">
        <v>541</v>
      </c>
      <c r="J87" s="175">
        <f>COUNTIF(B87:I88,"○")</f>
        <v>1</v>
      </c>
      <c r="K87" s="301">
        <f>COUNTIF(B87:I88,"×")</f>
        <v>6</v>
      </c>
      <c r="L87" s="179">
        <v>7</v>
      </c>
      <c r="M87" s="34"/>
    </row>
    <row r="88" spans="1:13" ht="13.5">
      <c r="A88" s="207"/>
      <c r="B88" s="53" t="s">
        <v>379</v>
      </c>
      <c r="C88" s="69" t="s">
        <v>379</v>
      </c>
      <c r="D88" s="53" t="s">
        <v>379</v>
      </c>
      <c r="E88" s="69" t="s">
        <v>379</v>
      </c>
      <c r="F88" s="53" t="s">
        <v>379</v>
      </c>
      <c r="G88" s="251"/>
      <c r="H88" s="53" t="s">
        <v>379</v>
      </c>
      <c r="I88" s="81" t="s">
        <v>380</v>
      </c>
      <c r="J88" s="246"/>
      <c r="K88" s="302"/>
      <c r="L88" s="179"/>
      <c r="M88" s="47">
        <f>(66+66)/(74+56)</f>
        <v>1.0153846153846153</v>
      </c>
    </row>
    <row r="89" spans="1:12" ht="13.5">
      <c r="A89" s="248" t="s">
        <v>1600</v>
      </c>
      <c r="B89" s="73" t="s">
        <v>542</v>
      </c>
      <c r="C89" s="74" t="s">
        <v>543</v>
      </c>
      <c r="D89" s="73" t="s">
        <v>544</v>
      </c>
      <c r="E89" s="74" t="s">
        <v>545</v>
      </c>
      <c r="F89" s="73" t="s">
        <v>546</v>
      </c>
      <c r="G89" s="74" t="s">
        <v>547</v>
      </c>
      <c r="H89" s="258"/>
      <c r="I89" s="82" t="s">
        <v>548</v>
      </c>
      <c r="J89" s="175">
        <f>COUNTIF(B89:I90,"○")</f>
        <v>1</v>
      </c>
      <c r="K89" s="301">
        <f>COUNTIF(B89:I90,"×")</f>
        <v>6</v>
      </c>
      <c r="L89" s="179">
        <v>8</v>
      </c>
    </row>
    <row r="90" spans="1:13" ht="13.5">
      <c r="A90" s="249"/>
      <c r="B90" s="57" t="s">
        <v>359</v>
      </c>
      <c r="C90" s="66" t="s">
        <v>359</v>
      </c>
      <c r="D90" s="57" t="s">
        <v>359</v>
      </c>
      <c r="E90" s="66" t="s">
        <v>359</v>
      </c>
      <c r="F90" s="57" t="s">
        <v>359</v>
      </c>
      <c r="G90" s="66" t="s">
        <v>360</v>
      </c>
      <c r="H90" s="259"/>
      <c r="I90" s="83" t="s">
        <v>359</v>
      </c>
      <c r="J90" s="246"/>
      <c r="K90" s="302"/>
      <c r="L90" s="179"/>
      <c r="M90" s="47">
        <f>(74+45)/(66+58)</f>
        <v>0.9596774193548387</v>
      </c>
    </row>
    <row r="91" spans="1:12" ht="13.5">
      <c r="A91" s="248" t="s">
        <v>1564</v>
      </c>
      <c r="B91" s="73" t="s">
        <v>549</v>
      </c>
      <c r="C91" s="74" t="s">
        <v>550</v>
      </c>
      <c r="D91" s="73" t="s">
        <v>551</v>
      </c>
      <c r="E91" s="74" t="s">
        <v>552</v>
      </c>
      <c r="F91" s="73" t="s">
        <v>553</v>
      </c>
      <c r="G91" s="74" t="s">
        <v>554</v>
      </c>
      <c r="H91" s="73" t="s">
        <v>555</v>
      </c>
      <c r="I91" s="303"/>
      <c r="J91" s="175">
        <f>COUNTIF(B91:I92,"○")</f>
        <v>1</v>
      </c>
      <c r="K91" s="301">
        <f>COUNTIF(B91:I92,"×")</f>
        <v>6</v>
      </c>
      <c r="L91" s="179">
        <v>6</v>
      </c>
    </row>
    <row r="92" spans="1:13" ht="14.25" thickBot="1">
      <c r="A92" s="208"/>
      <c r="B92" s="67" t="s">
        <v>379</v>
      </c>
      <c r="C92" s="58" t="s">
        <v>379</v>
      </c>
      <c r="D92" s="67" t="s">
        <v>379</v>
      </c>
      <c r="E92" s="58" t="s">
        <v>379</v>
      </c>
      <c r="F92" s="67" t="s">
        <v>379</v>
      </c>
      <c r="G92" s="58" t="s">
        <v>379</v>
      </c>
      <c r="H92" s="67" t="s">
        <v>380</v>
      </c>
      <c r="I92" s="304"/>
      <c r="J92" s="176"/>
      <c r="K92" s="305"/>
      <c r="L92" s="180"/>
      <c r="M92" s="47">
        <f>(58+56)/(45+66)</f>
        <v>1.027027027027027</v>
      </c>
    </row>
  </sheetData>
  <sheetProtection/>
  <mergeCells count="144">
    <mergeCell ref="K39:K40"/>
    <mergeCell ref="A41:A42"/>
    <mergeCell ref="B41:B42"/>
    <mergeCell ref="I41:I42"/>
    <mergeCell ref="J41:J42"/>
    <mergeCell ref="K41:K42"/>
    <mergeCell ref="A39:A40"/>
    <mergeCell ref="B39:B40"/>
    <mergeCell ref="C39:C40"/>
    <mergeCell ref="D39:D40"/>
    <mergeCell ref="G39:G40"/>
    <mergeCell ref="H39:H40"/>
    <mergeCell ref="E39:E40"/>
    <mergeCell ref="F39:F40"/>
    <mergeCell ref="I39:I40"/>
    <mergeCell ref="J39:J40"/>
    <mergeCell ref="K43:K44"/>
    <mergeCell ref="A45:A46"/>
    <mergeCell ref="D45:D46"/>
    <mergeCell ref="I45:I46"/>
    <mergeCell ref="J45:J46"/>
    <mergeCell ref="K45:K46"/>
    <mergeCell ref="A43:A44"/>
    <mergeCell ref="C43:C44"/>
    <mergeCell ref="I43:I44"/>
    <mergeCell ref="J43:J44"/>
    <mergeCell ref="K47:K48"/>
    <mergeCell ref="A49:A50"/>
    <mergeCell ref="F49:F50"/>
    <mergeCell ref="I49:I50"/>
    <mergeCell ref="J49:J50"/>
    <mergeCell ref="K49:K50"/>
    <mergeCell ref="A47:A48"/>
    <mergeCell ref="E47:E48"/>
    <mergeCell ref="I47:I48"/>
    <mergeCell ref="J47:J48"/>
    <mergeCell ref="I51:I52"/>
    <mergeCell ref="J51:J52"/>
    <mergeCell ref="K51:K52"/>
    <mergeCell ref="A53:A54"/>
    <mergeCell ref="H53:H54"/>
    <mergeCell ref="I53:I54"/>
    <mergeCell ref="J53:J54"/>
    <mergeCell ref="K53:K54"/>
    <mergeCell ref="E57:E58"/>
    <mergeCell ref="F57:F58"/>
    <mergeCell ref="A51:A52"/>
    <mergeCell ref="G51:G52"/>
    <mergeCell ref="G57:G58"/>
    <mergeCell ref="A57:A58"/>
    <mergeCell ref="B57:B58"/>
    <mergeCell ref="C57:C58"/>
    <mergeCell ref="D57:D58"/>
    <mergeCell ref="A59:A60"/>
    <mergeCell ref="B59:B60"/>
    <mergeCell ref="I59:I60"/>
    <mergeCell ref="J59:J60"/>
    <mergeCell ref="H57:H58"/>
    <mergeCell ref="I57:I58"/>
    <mergeCell ref="J57:J58"/>
    <mergeCell ref="K61:K62"/>
    <mergeCell ref="K57:K58"/>
    <mergeCell ref="K59:K60"/>
    <mergeCell ref="K63:K64"/>
    <mergeCell ref="A61:A62"/>
    <mergeCell ref="C61:C62"/>
    <mergeCell ref="I61:I62"/>
    <mergeCell ref="J61:J62"/>
    <mergeCell ref="A63:A64"/>
    <mergeCell ref="D63:D64"/>
    <mergeCell ref="I63:I64"/>
    <mergeCell ref="J63:J64"/>
    <mergeCell ref="K65:K66"/>
    <mergeCell ref="A67:A68"/>
    <mergeCell ref="F67:F68"/>
    <mergeCell ref="I67:I68"/>
    <mergeCell ref="J67:J68"/>
    <mergeCell ref="K67:K68"/>
    <mergeCell ref="A65:A66"/>
    <mergeCell ref="E65:E66"/>
    <mergeCell ref="I65:I66"/>
    <mergeCell ref="J65:J66"/>
    <mergeCell ref="K69:K70"/>
    <mergeCell ref="A71:A72"/>
    <mergeCell ref="H71:H72"/>
    <mergeCell ref="I71:I72"/>
    <mergeCell ref="J71:J72"/>
    <mergeCell ref="K71:K72"/>
    <mergeCell ref="A69:A70"/>
    <mergeCell ref="G69:G70"/>
    <mergeCell ref="I69:I70"/>
    <mergeCell ref="J69:J70"/>
    <mergeCell ref="K75:K76"/>
    <mergeCell ref="L75:L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L77:L78"/>
    <mergeCell ref="A79:A80"/>
    <mergeCell ref="C79:C80"/>
    <mergeCell ref="J79:J80"/>
    <mergeCell ref="K79:K80"/>
    <mergeCell ref="L79:L80"/>
    <mergeCell ref="A77:A78"/>
    <mergeCell ref="B77:B78"/>
    <mergeCell ref="J77:J78"/>
    <mergeCell ref="K77:K78"/>
    <mergeCell ref="L81:L82"/>
    <mergeCell ref="A83:A84"/>
    <mergeCell ref="E83:E84"/>
    <mergeCell ref="J83:J84"/>
    <mergeCell ref="K83:K84"/>
    <mergeCell ref="L83:L84"/>
    <mergeCell ref="A81:A82"/>
    <mergeCell ref="D81:D82"/>
    <mergeCell ref="L85:L86"/>
    <mergeCell ref="A87:A88"/>
    <mergeCell ref="G87:G88"/>
    <mergeCell ref="J87:J88"/>
    <mergeCell ref="K87:K88"/>
    <mergeCell ref="L87:L88"/>
    <mergeCell ref="A85:A86"/>
    <mergeCell ref="F85:F86"/>
    <mergeCell ref="J89:J90"/>
    <mergeCell ref="K89:K90"/>
    <mergeCell ref="J81:J82"/>
    <mergeCell ref="K81:K82"/>
    <mergeCell ref="J85:J86"/>
    <mergeCell ref="K85:K86"/>
    <mergeCell ref="L89:L90"/>
    <mergeCell ref="A91:A92"/>
    <mergeCell ref="I91:I92"/>
    <mergeCell ref="J91:J92"/>
    <mergeCell ref="K91:K92"/>
    <mergeCell ref="L91:L92"/>
    <mergeCell ref="A89:A90"/>
    <mergeCell ref="H89:H9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33" sqref="J33"/>
    </sheetView>
  </sheetViews>
  <sheetFormatPr defaultColWidth="9.75390625" defaultRowHeight="13.5"/>
  <cols>
    <col min="1" max="4" width="9.75390625" style="120" customWidth="1"/>
    <col min="5" max="6" width="4.875" style="120" customWidth="1"/>
    <col min="7" max="10" width="9.75390625" style="120" customWidth="1"/>
    <col min="11" max="11" width="9.75390625" style="121" customWidth="1"/>
    <col min="12" max="16384" width="9.75390625" style="120" customWidth="1"/>
  </cols>
  <sheetData>
    <row r="1" ht="14.25" customHeight="1">
      <c r="A1" s="120" t="s">
        <v>687</v>
      </c>
    </row>
    <row r="2" ht="14.25" customHeight="1">
      <c r="A2" s="120" t="s">
        <v>688</v>
      </c>
    </row>
    <row r="3" spans="1:11" ht="14.25" customHeight="1" thickBot="1">
      <c r="A3" s="122"/>
      <c r="G3" s="123"/>
      <c r="H3" s="123"/>
      <c r="I3" s="124">
        <v>80</v>
      </c>
      <c r="J3" s="314" t="s">
        <v>1585</v>
      </c>
      <c r="K3" s="121" t="s">
        <v>689</v>
      </c>
    </row>
    <row r="4" spans="1:11" ht="14.25" customHeight="1" thickBot="1" thickTop="1">
      <c r="A4" s="314" t="s">
        <v>1582</v>
      </c>
      <c r="B4" s="125"/>
      <c r="C4" s="125">
        <v>20</v>
      </c>
      <c r="D4" s="126"/>
      <c r="E4" s="126"/>
      <c r="F4" s="126"/>
      <c r="G4" s="123"/>
      <c r="H4" s="127">
        <v>68</v>
      </c>
      <c r="I4" s="128"/>
      <c r="J4" s="314"/>
      <c r="K4" s="121" t="s">
        <v>690</v>
      </c>
    </row>
    <row r="5" spans="1:11" ht="14.25" customHeight="1" thickTop="1">
      <c r="A5" s="314"/>
      <c r="B5" s="126"/>
      <c r="C5" s="126"/>
      <c r="D5" s="129"/>
      <c r="E5" s="126"/>
      <c r="F5" s="126"/>
      <c r="G5" s="130"/>
      <c r="H5" s="131"/>
      <c r="I5" s="132"/>
      <c r="J5" s="314" t="s">
        <v>1593</v>
      </c>
      <c r="K5" s="121" t="s">
        <v>691</v>
      </c>
    </row>
    <row r="6" spans="1:11" ht="14.25" customHeight="1" thickBot="1">
      <c r="A6" s="314" t="s">
        <v>1556</v>
      </c>
      <c r="B6" s="133">
        <v>46</v>
      </c>
      <c r="C6" s="122"/>
      <c r="D6" s="134">
        <v>79</v>
      </c>
      <c r="E6" s="126"/>
      <c r="F6" s="126"/>
      <c r="G6" s="127">
        <v>65</v>
      </c>
      <c r="H6" s="123"/>
      <c r="I6" s="123">
        <v>60</v>
      </c>
      <c r="J6" s="314"/>
      <c r="K6" s="121" t="s">
        <v>692</v>
      </c>
    </row>
    <row r="7" spans="1:12" ht="14.25" customHeight="1" thickBot="1" thickTop="1">
      <c r="A7" s="314"/>
      <c r="B7" s="135"/>
      <c r="C7" s="136"/>
      <c r="D7" s="126"/>
      <c r="E7" s="129"/>
      <c r="F7" s="137"/>
      <c r="G7" s="131"/>
      <c r="H7" s="123"/>
      <c r="I7" s="132">
        <v>30</v>
      </c>
      <c r="J7" s="314" t="s">
        <v>693</v>
      </c>
      <c r="K7" s="121" t="s">
        <v>694</v>
      </c>
      <c r="L7" s="120" t="s">
        <v>695</v>
      </c>
    </row>
    <row r="8" spans="1:12" ht="14.25" customHeight="1" thickBot="1" thickTop="1">
      <c r="A8" s="314" t="s">
        <v>1561</v>
      </c>
      <c r="B8" s="138"/>
      <c r="C8" s="139">
        <v>0</v>
      </c>
      <c r="D8" s="126"/>
      <c r="E8" s="129"/>
      <c r="F8" s="137"/>
      <c r="G8" s="131"/>
      <c r="H8" s="140"/>
      <c r="I8" s="141"/>
      <c r="J8" s="314"/>
      <c r="K8" s="121" t="s">
        <v>694</v>
      </c>
      <c r="L8" s="120" t="s">
        <v>696</v>
      </c>
    </row>
    <row r="9" spans="1:10" ht="14.25" customHeight="1" thickBot="1" thickTop="1">
      <c r="A9" s="314"/>
      <c r="B9" s="126">
        <v>48</v>
      </c>
      <c r="C9" s="126"/>
      <c r="D9" s="126"/>
      <c r="E9" s="142"/>
      <c r="F9" s="137"/>
      <c r="G9" s="123"/>
      <c r="H9" s="143">
        <v>63</v>
      </c>
      <c r="I9" s="124"/>
      <c r="J9" s="314" t="s">
        <v>1536</v>
      </c>
    </row>
    <row r="10" spans="1:10" ht="14.25" customHeight="1" thickBot="1" thickTop="1">
      <c r="A10" s="314" t="s">
        <v>697</v>
      </c>
      <c r="B10" s="125">
        <v>68</v>
      </c>
      <c r="C10" s="126"/>
      <c r="D10" s="122"/>
      <c r="E10" s="144"/>
      <c r="F10" s="145"/>
      <c r="G10" s="123"/>
      <c r="H10" s="123"/>
      <c r="I10" s="123">
        <v>60</v>
      </c>
      <c r="J10" s="314"/>
    </row>
    <row r="11" spans="1:10" ht="14.25" customHeight="1" thickBot="1" thickTop="1">
      <c r="A11" s="314"/>
      <c r="B11" s="146"/>
      <c r="C11" s="125">
        <v>57</v>
      </c>
      <c r="D11" s="122"/>
      <c r="E11" s="147"/>
      <c r="F11" s="148"/>
      <c r="G11" s="123"/>
      <c r="H11" s="123"/>
      <c r="I11" s="132">
        <v>67</v>
      </c>
      <c r="J11" s="314" t="s">
        <v>1563</v>
      </c>
    </row>
    <row r="12" spans="1:10" ht="14.25" customHeight="1" thickBot="1" thickTop="1">
      <c r="A12" s="314" t="s">
        <v>1531</v>
      </c>
      <c r="B12" s="115"/>
      <c r="C12" s="137"/>
      <c r="D12" s="137"/>
      <c r="E12" s="149"/>
      <c r="F12" s="150"/>
      <c r="G12" s="123"/>
      <c r="H12" s="151">
        <v>45</v>
      </c>
      <c r="I12" s="141"/>
      <c r="J12" s="314"/>
    </row>
    <row r="13" spans="1:10" ht="14.25" customHeight="1" thickBot="1" thickTop="1">
      <c r="A13" s="314"/>
      <c r="B13" s="126">
        <v>50</v>
      </c>
      <c r="C13" s="152"/>
      <c r="D13" s="153"/>
      <c r="E13" s="126"/>
      <c r="F13" s="154"/>
      <c r="G13" s="131"/>
      <c r="H13" s="155"/>
      <c r="I13" s="124"/>
      <c r="J13" s="314" t="s">
        <v>1581</v>
      </c>
    </row>
    <row r="14" spans="1:10" ht="14.25" customHeight="1" thickBot="1" thickTop="1">
      <c r="A14" s="314" t="s">
        <v>1541</v>
      </c>
      <c r="B14" s="125">
        <v>71</v>
      </c>
      <c r="C14" s="152"/>
      <c r="D14" s="156"/>
      <c r="E14" s="126"/>
      <c r="F14" s="154"/>
      <c r="G14" s="151"/>
      <c r="H14" s="123"/>
      <c r="I14" s="123">
        <v>69</v>
      </c>
      <c r="J14" s="314"/>
    </row>
    <row r="15" spans="1:10" ht="14.25" customHeight="1" thickBot="1" thickTop="1">
      <c r="A15" s="314"/>
      <c r="B15" s="157"/>
      <c r="C15" s="158"/>
      <c r="D15" s="126">
        <v>57</v>
      </c>
      <c r="E15" s="126"/>
      <c r="F15" s="126"/>
      <c r="G15" s="143">
        <v>70</v>
      </c>
      <c r="H15" s="123"/>
      <c r="I15" s="132">
        <v>31</v>
      </c>
      <c r="J15" s="314" t="s">
        <v>1600</v>
      </c>
    </row>
    <row r="16" spans="1:10" ht="14.25" customHeight="1" thickBot="1" thickTop="1">
      <c r="A16" s="314" t="s">
        <v>698</v>
      </c>
      <c r="B16" s="115"/>
      <c r="C16" s="159">
        <v>65</v>
      </c>
      <c r="D16" s="126"/>
      <c r="E16" s="126"/>
      <c r="F16" s="126"/>
      <c r="G16" s="130"/>
      <c r="H16" s="160"/>
      <c r="I16" s="141"/>
      <c r="J16" s="314"/>
    </row>
    <row r="17" spans="1:10" ht="14.25" customHeight="1" thickBot="1" thickTop="1">
      <c r="A17" s="314"/>
      <c r="B17" s="126">
        <v>52</v>
      </c>
      <c r="C17" s="126"/>
      <c r="D17" s="126"/>
      <c r="E17" s="126"/>
      <c r="F17" s="126"/>
      <c r="G17" s="123"/>
      <c r="H17" s="143">
        <v>75</v>
      </c>
      <c r="I17" s="124"/>
      <c r="J17" s="314" t="s">
        <v>1590</v>
      </c>
    </row>
    <row r="18" spans="1:10" ht="14.25" customHeight="1" thickTop="1">
      <c r="A18" s="80"/>
      <c r="B18" s="126"/>
      <c r="C18" s="126"/>
      <c r="D18" s="126"/>
      <c r="E18" s="126"/>
      <c r="F18" s="126"/>
      <c r="G18" s="126"/>
      <c r="H18" s="126"/>
      <c r="I18" s="123">
        <v>115</v>
      </c>
      <c r="J18" s="314"/>
    </row>
    <row r="19" spans="1:10" ht="14.25" customHeight="1">
      <c r="A19" s="122"/>
      <c r="B19" s="126"/>
      <c r="C19" s="126"/>
      <c r="D19" s="126"/>
      <c r="E19" s="126"/>
      <c r="F19" s="126"/>
      <c r="G19" s="126"/>
      <c r="H19" s="126"/>
      <c r="I19" s="126"/>
      <c r="J19" s="122"/>
    </row>
    <row r="20" spans="1:10" ht="14.25" customHeight="1">
      <c r="A20" s="120" t="s">
        <v>699</v>
      </c>
      <c r="I20" s="126"/>
      <c r="J20" s="126"/>
    </row>
    <row r="21" spans="1:9" ht="14.25" customHeight="1" thickBot="1">
      <c r="A21" s="313" t="s">
        <v>1590</v>
      </c>
      <c r="B21" s="125"/>
      <c r="C21" s="125">
        <v>102</v>
      </c>
      <c r="H21" s="126"/>
      <c r="I21" s="126"/>
    </row>
    <row r="22" spans="1:11" ht="14.25" customHeight="1" thickBot="1" thickTop="1">
      <c r="A22" s="313"/>
      <c r="C22" s="161"/>
      <c r="D22" s="134">
        <v>67</v>
      </c>
      <c r="G22" s="126"/>
      <c r="H22" s="132">
        <v>45</v>
      </c>
      <c r="I22" s="133"/>
      <c r="J22" s="314" t="s">
        <v>1533</v>
      </c>
      <c r="K22" s="121" t="s">
        <v>700</v>
      </c>
    </row>
    <row r="23" spans="1:11" ht="14.25" customHeight="1" thickBot="1" thickTop="1">
      <c r="A23" s="313" t="s">
        <v>1536</v>
      </c>
      <c r="B23" s="133">
        <v>16</v>
      </c>
      <c r="C23" s="152"/>
      <c r="D23" s="162"/>
      <c r="F23" s="126"/>
      <c r="G23" s="151">
        <v>40</v>
      </c>
      <c r="H23" s="163"/>
      <c r="I23" s="126"/>
      <c r="J23" s="314"/>
      <c r="K23" s="121" t="s">
        <v>691</v>
      </c>
    </row>
    <row r="24" spans="1:11" ht="14.25" customHeight="1" thickBot="1" thickTop="1">
      <c r="A24" s="313"/>
      <c r="B24" s="135"/>
      <c r="C24" s="164"/>
      <c r="D24" s="165"/>
      <c r="E24" s="137"/>
      <c r="F24" s="137"/>
      <c r="G24" s="155"/>
      <c r="H24" s="166"/>
      <c r="I24" s="125"/>
      <c r="J24" s="314" t="s">
        <v>1585</v>
      </c>
      <c r="K24" s="121" t="s">
        <v>692</v>
      </c>
    </row>
    <row r="25" spans="1:12" ht="14.25" customHeight="1" thickBot="1" thickTop="1">
      <c r="A25" s="313" t="s">
        <v>1531</v>
      </c>
      <c r="B25" s="138"/>
      <c r="C25" s="129">
        <v>33</v>
      </c>
      <c r="D25" s="146"/>
      <c r="E25" s="145"/>
      <c r="F25" s="145"/>
      <c r="G25" s="167"/>
      <c r="H25" s="123">
        <v>49</v>
      </c>
      <c r="I25" s="126"/>
      <c r="J25" s="314"/>
      <c r="K25" s="121" t="s">
        <v>694</v>
      </c>
      <c r="L25" s="120" t="s">
        <v>701</v>
      </c>
    </row>
    <row r="26" spans="1:12" ht="14.25" customHeight="1" thickTop="1">
      <c r="A26" s="313"/>
      <c r="B26" s="120">
        <v>71</v>
      </c>
      <c r="D26" s="168"/>
      <c r="E26" s="147"/>
      <c r="F26" s="148"/>
      <c r="G26" s="123"/>
      <c r="H26" s="132">
        <v>37</v>
      </c>
      <c r="I26" s="133"/>
      <c r="J26" s="314" t="s">
        <v>702</v>
      </c>
      <c r="K26" s="121" t="s">
        <v>694</v>
      </c>
      <c r="L26" s="120" t="s">
        <v>696</v>
      </c>
    </row>
    <row r="27" spans="1:10" ht="14.25" customHeight="1" thickBot="1">
      <c r="A27" s="313" t="s">
        <v>1557</v>
      </c>
      <c r="B27" s="169"/>
      <c r="C27" s="125">
        <v>53</v>
      </c>
      <c r="D27" s="137"/>
      <c r="E27" s="149"/>
      <c r="F27" s="150"/>
      <c r="G27" s="160"/>
      <c r="H27" s="163"/>
      <c r="I27" s="126"/>
      <c r="J27" s="314"/>
    </row>
    <row r="28" spans="1:10" ht="15" thickBot="1" thickTop="1">
      <c r="A28" s="313"/>
      <c r="B28" s="126"/>
      <c r="C28" s="170"/>
      <c r="D28" s="171"/>
      <c r="F28" s="126"/>
      <c r="G28" s="143">
        <v>80</v>
      </c>
      <c r="H28" s="166"/>
      <c r="I28" s="125"/>
      <c r="J28" s="314" t="s">
        <v>1547</v>
      </c>
    </row>
    <row r="29" spans="1:10" ht="14.25" thickTop="1">
      <c r="A29" s="313" t="s">
        <v>1593</v>
      </c>
      <c r="B29" s="133"/>
      <c r="C29" s="172"/>
      <c r="D29" s="120">
        <v>64</v>
      </c>
      <c r="F29" s="126"/>
      <c r="G29" s="123"/>
      <c r="H29" s="123">
        <v>60</v>
      </c>
      <c r="I29" s="126"/>
      <c r="J29" s="314"/>
    </row>
    <row r="30" spans="1:10" ht="13.5">
      <c r="A30" s="313"/>
      <c r="C30" s="120">
        <v>35</v>
      </c>
      <c r="F30" s="126"/>
      <c r="G30" s="126"/>
      <c r="H30" s="126"/>
      <c r="I30" s="126"/>
      <c r="J30" s="122"/>
    </row>
    <row r="31" spans="8:10" ht="13.5">
      <c r="H31" s="126"/>
      <c r="I31" s="126"/>
      <c r="J31" s="126"/>
    </row>
    <row r="32" spans="9:10" ht="13.5">
      <c r="I32" s="126"/>
      <c r="J32" s="126"/>
    </row>
    <row r="33" spans="9:10" ht="13.5">
      <c r="I33" s="126"/>
      <c r="J33" s="126"/>
    </row>
    <row r="34" spans="9:10" ht="13.5">
      <c r="I34" s="126"/>
      <c r="J34" s="126"/>
    </row>
    <row r="35" spans="9:10" ht="13.5">
      <c r="I35" s="126"/>
      <c r="J35" s="126"/>
    </row>
  </sheetData>
  <mergeCells count="24">
    <mergeCell ref="J3:J4"/>
    <mergeCell ref="A4:A5"/>
    <mergeCell ref="J5:J6"/>
    <mergeCell ref="A6:A7"/>
    <mergeCell ref="J7:J8"/>
    <mergeCell ref="A8:A9"/>
    <mergeCell ref="J9:J10"/>
    <mergeCell ref="A10:A11"/>
    <mergeCell ref="J11:J12"/>
    <mergeCell ref="A12:A13"/>
    <mergeCell ref="J13:J14"/>
    <mergeCell ref="A14:A15"/>
    <mergeCell ref="J15:J16"/>
    <mergeCell ref="A16:A17"/>
    <mergeCell ref="J17:J18"/>
    <mergeCell ref="A21:A22"/>
    <mergeCell ref="J22:J23"/>
    <mergeCell ref="A23:A24"/>
    <mergeCell ref="J24:J25"/>
    <mergeCell ref="A25:A26"/>
    <mergeCell ref="J26:J27"/>
    <mergeCell ref="A27:A28"/>
    <mergeCell ref="J28:J29"/>
    <mergeCell ref="A29:A3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F1">
      <selection activeCell="M23" sqref="M23"/>
    </sheetView>
  </sheetViews>
  <sheetFormatPr defaultColWidth="9.00390625" defaultRowHeight="13.5"/>
  <cols>
    <col min="1" max="16384" width="9.00390625" style="173" customWidth="1"/>
  </cols>
  <sheetData>
    <row r="1" ht="13.5">
      <c r="A1" s="173" t="s">
        <v>703</v>
      </c>
    </row>
    <row r="3" spans="1:5" ht="13.5">
      <c r="A3" s="173" t="s">
        <v>704</v>
      </c>
      <c r="E3" s="173" t="s">
        <v>705</v>
      </c>
    </row>
    <row r="4" spans="1:9" ht="13.5">
      <c r="A4" s="174" t="s">
        <v>706</v>
      </c>
      <c r="B4" s="173" t="s">
        <v>707</v>
      </c>
      <c r="E4" s="173" t="s">
        <v>708</v>
      </c>
      <c r="G4" s="173" t="s">
        <v>709</v>
      </c>
      <c r="I4" s="173" t="s">
        <v>710</v>
      </c>
    </row>
    <row r="5" spans="1:9" ht="13.5">
      <c r="A5" s="174" t="s">
        <v>711</v>
      </c>
      <c r="B5" s="173" t="s">
        <v>712</v>
      </c>
      <c r="E5" s="173" t="s">
        <v>713</v>
      </c>
      <c r="G5" s="173" t="s">
        <v>714</v>
      </c>
      <c r="I5" s="173" t="s">
        <v>715</v>
      </c>
    </row>
    <row r="6" spans="1:9" ht="13.5">
      <c r="A6" s="174" t="s">
        <v>716</v>
      </c>
      <c r="B6" s="173" t="s">
        <v>717</v>
      </c>
      <c r="E6" s="173" t="s">
        <v>713</v>
      </c>
      <c r="G6" s="173" t="s">
        <v>718</v>
      </c>
      <c r="I6" s="173" t="s">
        <v>719</v>
      </c>
    </row>
    <row r="7" spans="1:9" ht="13.5">
      <c r="A7" s="174" t="s">
        <v>720</v>
      </c>
      <c r="B7" s="173" t="s">
        <v>721</v>
      </c>
      <c r="E7" s="173" t="s">
        <v>722</v>
      </c>
      <c r="G7" s="173" t="s">
        <v>723</v>
      </c>
      <c r="I7" s="173" t="s">
        <v>724</v>
      </c>
    </row>
    <row r="8" spans="1:9" ht="13.5">
      <c r="A8" s="174" t="s">
        <v>725</v>
      </c>
      <c r="B8" s="173" t="s">
        <v>726</v>
      </c>
      <c r="E8" s="173" t="s">
        <v>727</v>
      </c>
      <c r="G8" s="173" t="s">
        <v>728</v>
      </c>
      <c r="I8" s="173" t="s">
        <v>729</v>
      </c>
    </row>
    <row r="9" spans="1:10" ht="13.5">
      <c r="A9" s="174" t="s">
        <v>730</v>
      </c>
      <c r="B9" s="173" t="s">
        <v>731</v>
      </c>
      <c r="H9" s="173" t="s">
        <v>732</v>
      </c>
      <c r="J9" s="173" t="s">
        <v>733</v>
      </c>
    </row>
    <row r="10" spans="1:9" ht="13.5">
      <c r="A10" s="174" t="s">
        <v>734</v>
      </c>
      <c r="B10" s="173" t="s">
        <v>735</v>
      </c>
      <c r="E10" s="173" t="s">
        <v>736</v>
      </c>
      <c r="G10" s="173" t="s">
        <v>728</v>
      </c>
      <c r="I10" s="173" t="s">
        <v>729</v>
      </c>
    </row>
    <row r="11" spans="1:10" ht="13.5">
      <c r="A11" s="174" t="s">
        <v>737</v>
      </c>
      <c r="B11" s="173" t="s">
        <v>738</v>
      </c>
      <c r="H11" s="173" t="s">
        <v>739</v>
      </c>
      <c r="J11" s="173" t="s">
        <v>740</v>
      </c>
    </row>
    <row r="12" spans="1:9" ht="13.5">
      <c r="A12" s="174" t="s">
        <v>741</v>
      </c>
      <c r="B12" s="173" t="s">
        <v>742</v>
      </c>
      <c r="E12" s="173" t="s">
        <v>743</v>
      </c>
      <c r="G12" s="173" t="s">
        <v>744</v>
      </c>
      <c r="I12" s="173" t="s">
        <v>745</v>
      </c>
    </row>
    <row r="13" spans="1:2" ht="13.5">
      <c r="A13" s="174" t="s">
        <v>746</v>
      </c>
      <c r="B13" s="173" t="s">
        <v>747</v>
      </c>
    </row>
    <row r="15" spans="1:5" ht="13.5">
      <c r="A15" s="181" t="s">
        <v>748</v>
      </c>
      <c r="E15" s="173" t="s">
        <v>749</v>
      </c>
    </row>
    <row r="16" spans="1:9" ht="13.5">
      <c r="A16" s="174" t="s">
        <v>706</v>
      </c>
      <c r="B16" s="173" t="s">
        <v>717</v>
      </c>
      <c r="E16" s="173" t="s">
        <v>708</v>
      </c>
      <c r="G16" s="173" t="s">
        <v>750</v>
      </c>
      <c r="I16" s="173" t="s">
        <v>751</v>
      </c>
    </row>
    <row r="17" spans="1:9" ht="13.5">
      <c r="A17" s="174" t="s">
        <v>711</v>
      </c>
      <c r="B17" s="173" t="s">
        <v>731</v>
      </c>
      <c r="E17" s="173" t="s">
        <v>713</v>
      </c>
      <c r="G17" s="173" t="s">
        <v>752</v>
      </c>
      <c r="I17" s="173" t="s">
        <v>753</v>
      </c>
    </row>
    <row r="18" spans="1:9" ht="13.5">
      <c r="A18" s="174" t="s">
        <v>716</v>
      </c>
      <c r="B18" s="173" t="s">
        <v>754</v>
      </c>
      <c r="E18" s="173" t="s">
        <v>713</v>
      </c>
      <c r="G18" s="173" t="s">
        <v>755</v>
      </c>
      <c r="I18" s="173" t="s">
        <v>756</v>
      </c>
    </row>
    <row r="19" spans="1:9" ht="13.5">
      <c r="A19" s="174" t="s">
        <v>720</v>
      </c>
      <c r="B19" s="173" t="s">
        <v>757</v>
      </c>
      <c r="E19" s="173" t="s">
        <v>722</v>
      </c>
      <c r="G19" s="173" t="s">
        <v>758</v>
      </c>
      <c r="I19" s="173" t="s">
        <v>759</v>
      </c>
    </row>
    <row r="20" spans="1:9" ht="13.5">
      <c r="A20" s="174" t="s">
        <v>725</v>
      </c>
      <c r="B20" s="173" t="s">
        <v>760</v>
      </c>
      <c r="E20" s="173" t="s">
        <v>727</v>
      </c>
      <c r="G20" s="173" t="s">
        <v>761</v>
      </c>
      <c r="I20" s="173" t="s">
        <v>762</v>
      </c>
    </row>
    <row r="21" spans="1:10" ht="13.5">
      <c r="A21" s="174" t="s">
        <v>730</v>
      </c>
      <c r="B21" s="173" t="s">
        <v>763</v>
      </c>
      <c r="H21" s="173" t="s">
        <v>764</v>
      </c>
      <c r="J21" s="173" t="s">
        <v>765</v>
      </c>
    </row>
    <row r="22" spans="1:9" ht="13.5">
      <c r="A22" s="174" t="s">
        <v>734</v>
      </c>
      <c r="B22" s="173" t="s">
        <v>721</v>
      </c>
      <c r="E22" s="173" t="s">
        <v>736</v>
      </c>
      <c r="G22" s="173" t="s">
        <v>766</v>
      </c>
      <c r="I22" s="173" t="s">
        <v>767</v>
      </c>
    </row>
    <row r="23" spans="1:10" ht="13.5">
      <c r="A23" s="174" t="s">
        <v>737</v>
      </c>
      <c r="B23" s="173" t="s">
        <v>768</v>
      </c>
      <c r="H23" s="173" t="s">
        <v>769</v>
      </c>
      <c r="J23" s="173" t="s">
        <v>770</v>
      </c>
    </row>
    <row r="24" spans="1:9" ht="13.5">
      <c r="A24" s="174"/>
      <c r="E24" s="173" t="s">
        <v>743</v>
      </c>
      <c r="G24" s="173" t="s">
        <v>771</v>
      </c>
      <c r="I24" s="173" t="s">
        <v>772</v>
      </c>
    </row>
    <row r="25" spans="1:2" ht="13.5">
      <c r="A25" s="174"/>
      <c r="B25" s="182" t="s">
        <v>773</v>
      </c>
    </row>
    <row r="26" spans="1:2" ht="13.5">
      <c r="A26" s="174"/>
      <c r="B26" s="173" t="s">
        <v>774</v>
      </c>
    </row>
    <row r="27" ht="13.5">
      <c r="A27" s="174"/>
    </row>
    <row r="28" ht="13.5">
      <c r="A28" s="181" t="s">
        <v>775</v>
      </c>
    </row>
    <row r="29" spans="1:11" s="183" customFormat="1" ht="13.5">
      <c r="A29" s="183" t="s">
        <v>776</v>
      </c>
      <c r="B29" s="173" t="s">
        <v>742</v>
      </c>
      <c r="E29" s="183" t="s">
        <v>777</v>
      </c>
      <c r="G29" s="183" t="s">
        <v>778</v>
      </c>
      <c r="H29" s="173" t="s">
        <v>721</v>
      </c>
      <c r="J29" s="181"/>
      <c r="K29" s="183" t="s">
        <v>777</v>
      </c>
    </row>
    <row r="30" spans="1:11" s="183" customFormat="1" ht="13.5">
      <c r="A30" s="183" t="s">
        <v>779</v>
      </c>
      <c r="B30" s="173" t="s">
        <v>747</v>
      </c>
      <c r="E30" s="183" t="s">
        <v>780</v>
      </c>
      <c r="G30" s="183" t="s">
        <v>781</v>
      </c>
      <c r="H30" s="173" t="s">
        <v>768</v>
      </c>
      <c r="J30" s="181"/>
      <c r="K30" s="183" t="s">
        <v>780</v>
      </c>
    </row>
    <row r="31" spans="1:11" s="183" customFormat="1" ht="13.5">
      <c r="A31" s="183" t="s">
        <v>782</v>
      </c>
      <c r="B31" s="181" t="s">
        <v>783</v>
      </c>
      <c r="E31" s="183" t="s">
        <v>784</v>
      </c>
      <c r="G31" s="183" t="s">
        <v>785</v>
      </c>
      <c r="H31" s="181" t="s">
        <v>726</v>
      </c>
      <c r="J31" s="181"/>
      <c r="K31" s="183" t="s">
        <v>784</v>
      </c>
    </row>
    <row r="32" spans="1:11" s="183" customFormat="1" ht="13.5">
      <c r="A32" s="183" t="s">
        <v>786</v>
      </c>
      <c r="B32" s="181" t="s">
        <v>787</v>
      </c>
      <c r="E32" s="183" t="s">
        <v>788</v>
      </c>
      <c r="G32" s="183" t="s">
        <v>789</v>
      </c>
      <c r="H32" s="181" t="s">
        <v>790</v>
      </c>
      <c r="J32" s="181"/>
      <c r="K32" s="183" t="s">
        <v>788</v>
      </c>
    </row>
    <row r="33" ht="13.5">
      <c r="D33" s="183"/>
    </row>
    <row r="34" spans="1:14" ht="14.25" thickBot="1">
      <c r="A34" s="52" t="s">
        <v>1580</v>
      </c>
      <c r="B34" s="48"/>
      <c r="C34" s="49"/>
      <c r="D34" s="49"/>
      <c r="E34" s="49"/>
      <c r="F34" s="49"/>
      <c r="G34" s="49"/>
      <c r="H34" s="48"/>
      <c r="I34" s="48"/>
      <c r="J34" s="48"/>
      <c r="K34" s="48"/>
      <c r="L34" s="28"/>
      <c r="M34" s="28"/>
      <c r="N34" s="28"/>
    </row>
    <row r="35" spans="1:14" ht="13.5">
      <c r="A35" s="281"/>
      <c r="B35" s="283" t="s">
        <v>1582</v>
      </c>
      <c r="C35" s="262" t="s">
        <v>1537</v>
      </c>
      <c r="D35" s="295" t="s">
        <v>1581</v>
      </c>
      <c r="E35" s="264" t="s">
        <v>1584</v>
      </c>
      <c r="F35" s="295" t="s">
        <v>693</v>
      </c>
      <c r="G35" s="295" t="s">
        <v>1585</v>
      </c>
      <c r="H35" s="264" t="s">
        <v>791</v>
      </c>
      <c r="I35" s="297" t="s">
        <v>697</v>
      </c>
      <c r="J35" s="297" t="s">
        <v>1590</v>
      </c>
      <c r="K35" s="262" t="s">
        <v>1536</v>
      </c>
      <c r="L35" s="315" t="s">
        <v>792</v>
      </c>
      <c r="M35" s="317" t="s">
        <v>793</v>
      </c>
      <c r="N35" s="317" t="s">
        <v>349</v>
      </c>
    </row>
    <row r="36" spans="1:14" ht="14.25" thickBot="1">
      <c r="A36" s="282"/>
      <c r="B36" s="284"/>
      <c r="C36" s="300"/>
      <c r="D36" s="296"/>
      <c r="E36" s="265"/>
      <c r="F36" s="296"/>
      <c r="G36" s="296"/>
      <c r="H36" s="265"/>
      <c r="I36" s="298"/>
      <c r="J36" s="298"/>
      <c r="K36" s="263"/>
      <c r="L36" s="316"/>
      <c r="M36" s="318"/>
      <c r="N36" s="318"/>
    </row>
    <row r="37" spans="1:14" ht="13.5">
      <c r="A37" s="292" t="s">
        <v>1582</v>
      </c>
      <c r="B37" s="293"/>
      <c r="C37" s="55" t="s">
        <v>794</v>
      </c>
      <c r="D37" s="55" t="s">
        <v>795</v>
      </c>
      <c r="E37" s="55" t="s">
        <v>796</v>
      </c>
      <c r="F37" s="55" t="s">
        <v>797</v>
      </c>
      <c r="G37" s="55" t="s">
        <v>798</v>
      </c>
      <c r="H37" s="55" t="s">
        <v>799</v>
      </c>
      <c r="I37" s="55" t="s">
        <v>800</v>
      </c>
      <c r="J37" s="55" t="s">
        <v>801</v>
      </c>
      <c r="K37" s="54" t="s">
        <v>802</v>
      </c>
      <c r="L37" s="319">
        <f>COUNTIF(B37:K38,"○")</f>
        <v>9</v>
      </c>
      <c r="M37" s="321">
        <f>COUNTIF(B37:K38,"×")</f>
        <v>0</v>
      </c>
      <c r="N37" s="321">
        <v>1</v>
      </c>
    </row>
    <row r="38" spans="1:14" ht="13.5">
      <c r="A38" s="249"/>
      <c r="B38" s="274"/>
      <c r="C38" s="184" t="s">
        <v>803</v>
      </c>
      <c r="D38" s="184" t="s">
        <v>803</v>
      </c>
      <c r="E38" s="184" t="s">
        <v>803</v>
      </c>
      <c r="F38" s="184" t="s">
        <v>803</v>
      </c>
      <c r="G38" s="184" t="s">
        <v>803</v>
      </c>
      <c r="H38" s="184" t="s">
        <v>803</v>
      </c>
      <c r="I38" s="184" t="s">
        <v>803</v>
      </c>
      <c r="J38" s="184" t="s">
        <v>803</v>
      </c>
      <c r="K38" s="185" t="s">
        <v>803</v>
      </c>
      <c r="L38" s="320"/>
      <c r="M38" s="322"/>
      <c r="N38" s="322"/>
    </row>
    <row r="39" spans="1:14" ht="13.5">
      <c r="A39" s="248" t="s">
        <v>1537</v>
      </c>
      <c r="B39" s="62" t="s">
        <v>804</v>
      </c>
      <c r="C39" s="250"/>
      <c r="D39" s="63" t="s">
        <v>805</v>
      </c>
      <c r="E39" s="63" t="s">
        <v>806</v>
      </c>
      <c r="F39" s="63" t="s">
        <v>807</v>
      </c>
      <c r="G39" s="63" t="s">
        <v>808</v>
      </c>
      <c r="H39" s="63" t="s">
        <v>809</v>
      </c>
      <c r="I39" s="63" t="s">
        <v>810</v>
      </c>
      <c r="J39" s="63" t="s">
        <v>811</v>
      </c>
      <c r="K39" s="53" t="s">
        <v>812</v>
      </c>
      <c r="L39" s="320">
        <f>COUNTIF(B39:K40,"○")</f>
        <v>7</v>
      </c>
      <c r="M39" s="322">
        <f>COUNTIF(B39:K40,"×")</f>
        <v>2</v>
      </c>
      <c r="N39" s="322">
        <v>2</v>
      </c>
    </row>
    <row r="40" spans="1:14" ht="13.5">
      <c r="A40" s="249"/>
      <c r="B40" s="64" t="s">
        <v>813</v>
      </c>
      <c r="C40" s="251"/>
      <c r="D40" s="184" t="s">
        <v>803</v>
      </c>
      <c r="E40" s="184" t="s">
        <v>803</v>
      </c>
      <c r="F40" s="184" t="s">
        <v>803</v>
      </c>
      <c r="G40" s="184" t="s">
        <v>813</v>
      </c>
      <c r="H40" s="184" t="s">
        <v>803</v>
      </c>
      <c r="I40" s="184" t="s">
        <v>803</v>
      </c>
      <c r="J40" s="184" t="s">
        <v>803</v>
      </c>
      <c r="K40" s="186" t="s">
        <v>803</v>
      </c>
      <c r="L40" s="320"/>
      <c r="M40" s="322"/>
      <c r="N40" s="322"/>
    </row>
    <row r="41" spans="1:14" ht="13.5">
      <c r="A41" s="248" t="s">
        <v>1581</v>
      </c>
      <c r="B41" s="62" t="s">
        <v>814</v>
      </c>
      <c r="C41" s="63" t="s">
        <v>815</v>
      </c>
      <c r="D41" s="250"/>
      <c r="E41" s="63" t="s">
        <v>816</v>
      </c>
      <c r="F41" s="63" t="s">
        <v>817</v>
      </c>
      <c r="G41" s="63" t="s">
        <v>818</v>
      </c>
      <c r="H41" s="63" t="s">
        <v>819</v>
      </c>
      <c r="I41" s="63" t="s">
        <v>820</v>
      </c>
      <c r="J41" s="63" t="s">
        <v>821</v>
      </c>
      <c r="K41" s="53" t="s">
        <v>822</v>
      </c>
      <c r="L41" s="320">
        <f>COUNTIF(B41:K42,"○")</f>
        <v>5</v>
      </c>
      <c r="M41" s="322">
        <f>COUNTIF(B41:K42,"×")</f>
        <v>4</v>
      </c>
      <c r="N41" s="322">
        <v>4</v>
      </c>
    </row>
    <row r="42" spans="1:14" ht="13.5">
      <c r="A42" s="249"/>
      <c r="B42" s="64" t="s">
        <v>813</v>
      </c>
      <c r="C42" s="60" t="s">
        <v>813</v>
      </c>
      <c r="D42" s="251"/>
      <c r="E42" s="184" t="s">
        <v>813</v>
      </c>
      <c r="F42" s="184" t="s">
        <v>803</v>
      </c>
      <c r="G42" s="184" t="s">
        <v>803</v>
      </c>
      <c r="H42" s="184" t="s">
        <v>803</v>
      </c>
      <c r="I42" s="184" t="s">
        <v>803</v>
      </c>
      <c r="J42" s="184" t="s">
        <v>813</v>
      </c>
      <c r="K42" s="186" t="s">
        <v>803</v>
      </c>
      <c r="L42" s="320"/>
      <c r="M42" s="322"/>
      <c r="N42" s="322"/>
    </row>
    <row r="43" spans="1:14" ht="13.5">
      <c r="A43" s="248" t="s">
        <v>1584</v>
      </c>
      <c r="B43" s="62" t="s">
        <v>823</v>
      </c>
      <c r="C43" s="63" t="s">
        <v>824</v>
      </c>
      <c r="D43" s="63" t="s">
        <v>825</v>
      </c>
      <c r="E43" s="250"/>
      <c r="F43" s="65" t="s">
        <v>826</v>
      </c>
      <c r="G43" s="63" t="s">
        <v>827</v>
      </c>
      <c r="H43" s="63" t="s">
        <v>828</v>
      </c>
      <c r="I43" s="63" t="s">
        <v>829</v>
      </c>
      <c r="J43" s="63" t="s">
        <v>830</v>
      </c>
      <c r="K43" s="53" t="s">
        <v>831</v>
      </c>
      <c r="L43" s="320">
        <f>COUNTIF(B43:K44,"○")</f>
        <v>7</v>
      </c>
      <c r="M43" s="322">
        <f>COUNTIF(B43:K44,"×")</f>
        <v>2</v>
      </c>
      <c r="N43" s="322">
        <v>3</v>
      </c>
    </row>
    <row r="44" spans="1:14" ht="13.5">
      <c r="A44" s="249"/>
      <c r="B44" s="64" t="s">
        <v>813</v>
      </c>
      <c r="C44" s="60" t="s">
        <v>813</v>
      </c>
      <c r="D44" s="60" t="s">
        <v>803</v>
      </c>
      <c r="E44" s="251"/>
      <c r="F44" s="187" t="s">
        <v>803</v>
      </c>
      <c r="G44" s="184" t="s">
        <v>803</v>
      </c>
      <c r="H44" s="184" t="s">
        <v>803</v>
      </c>
      <c r="I44" s="184" t="s">
        <v>803</v>
      </c>
      <c r="J44" s="184" t="s">
        <v>803</v>
      </c>
      <c r="K44" s="186" t="s">
        <v>803</v>
      </c>
      <c r="L44" s="320"/>
      <c r="M44" s="322"/>
      <c r="N44" s="322"/>
    </row>
    <row r="45" spans="1:14" ht="13.5">
      <c r="A45" s="248" t="s">
        <v>693</v>
      </c>
      <c r="B45" s="62" t="s">
        <v>832</v>
      </c>
      <c r="C45" s="63" t="s">
        <v>833</v>
      </c>
      <c r="D45" s="63" t="s">
        <v>834</v>
      </c>
      <c r="E45" s="63" t="s">
        <v>835</v>
      </c>
      <c r="F45" s="250"/>
      <c r="G45" s="63" t="s">
        <v>836</v>
      </c>
      <c r="H45" s="63" t="s">
        <v>837</v>
      </c>
      <c r="I45" s="63" t="s">
        <v>838</v>
      </c>
      <c r="J45" s="63" t="s">
        <v>839</v>
      </c>
      <c r="K45" s="53" t="s">
        <v>840</v>
      </c>
      <c r="L45" s="320">
        <f>COUNTIF(B45:K46,"○")</f>
        <v>3</v>
      </c>
      <c r="M45" s="322">
        <f>COUNTIF(B45:K46,"×")</f>
        <v>6</v>
      </c>
      <c r="N45" s="322">
        <v>8</v>
      </c>
    </row>
    <row r="46" spans="1:14" ht="13.5">
      <c r="A46" s="249"/>
      <c r="B46" s="64" t="s">
        <v>813</v>
      </c>
      <c r="C46" s="60" t="s">
        <v>813</v>
      </c>
      <c r="D46" s="60" t="s">
        <v>813</v>
      </c>
      <c r="E46" s="60" t="s">
        <v>813</v>
      </c>
      <c r="F46" s="251"/>
      <c r="G46" s="184" t="s">
        <v>813</v>
      </c>
      <c r="H46" s="184" t="s">
        <v>813</v>
      </c>
      <c r="I46" s="184" t="s">
        <v>803</v>
      </c>
      <c r="J46" s="184" t="s">
        <v>803</v>
      </c>
      <c r="K46" s="186" t="s">
        <v>803</v>
      </c>
      <c r="L46" s="320"/>
      <c r="M46" s="322"/>
      <c r="N46" s="322"/>
    </row>
    <row r="47" spans="1:14" ht="13.5">
      <c r="A47" s="248" t="s">
        <v>1585</v>
      </c>
      <c r="B47" s="62" t="s">
        <v>841</v>
      </c>
      <c r="C47" s="63" t="s">
        <v>842</v>
      </c>
      <c r="D47" s="63" t="s">
        <v>843</v>
      </c>
      <c r="E47" s="63" t="s">
        <v>844</v>
      </c>
      <c r="F47" s="63" t="s">
        <v>845</v>
      </c>
      <c r="G47" s="250"/>
      <c r="H47" s="63" t="s">
        <v>846</v>
      </c>
      <c r="I47" s="63" t="s">
        <v>847</v>
      </c>
      <c r="J47" s="63" t="s">
        <v>848</v>
      </c>
      <c r="K47" s="53" t="s">
        <v>849</v>
      </c>
      <c r="L47" s="320">
        <f>COUNTIF(B47:K48,"○")</f>
        <v>5</v>
      </c>
      <c r="M47" s="322">
        <f>COUNTIF(B47:K48,"×")</f>
        <v>4</v>
      </c>
      <c r="N47" s="322">
        <v>5</v>
      </c>
    </row>
    <row r="48" spans="1:14" ht="13.5">
      <c r="A48" s="249"/>
      <c r="B48" s="64" t="s">
        <v>850</v>
      </c>
      <c r="C48" s="60" t="s">
        <v>851</v>
      </c>
      <c r="D48" s="60" t="s">
        <v>850</v>
      </c>
      <c r="E48" s="60" t="s">
        <v>850</v>
      </c>
      <c r="F48" s="60" t="s">
        <v>851</v>
      </c>
      <c r="G48" s="251"/>
      <c r="H48" s="184" t="s">
        <v>851</v>
      </c>
      <c r="I48" s="184" t="s">
        <v>851</v>
      </c>
      <c r="J48" s="184" t="s">
        <v>850</v>
      </c>
      <c r="K48" s="186" t="s">
        <v>851</v>
      </c>
      <c r="L48" s="320"/>
      <c r="M48" s="322"/>
      <c r="N48" s="322"/>
    </row>
    <row r="49" spans="1:14" ht="13.5">
      <c r="A49" s="248" t="s">
        <v>852</v>
      </c>
      <c r="B49" s="62" t="s">
        <v>853</v>
      </c>
      <c r="C49" s="63" t="s">
        <v>854</v>
      </c>
      <c r="D49" s="63" t="s">
        <v>855</v>
      </c>
      <c r="E49" s="63" t="s">
        <v>856</v>
      </c>
      <c r="F49" s="63" t="s">
        <v>857</v>
      </c>
      <c r="G49" s="63" t="s">
        <v>858</v>
      </c>
      <c r="H49" s="250"/>
      <c r="I49" s="63" t="s">
        <v>859</v>
      </c>
      <c r="J49" s="63" t="s">
        <v>860</v>
      </c>
      <c r="K49" s="53" t="s">
        <v>861</v>
      </c>
      <c r="L49" s="320">
        <f>COUNTIF(B49:K50,"○")</f>
        <v>3</v>
      </c>
      <c r="M49" s="322">
        <f>COUNTIF(B49:K50,"×")</f>
        <v>6</v>
      </c>
      <c r="N49" s="322">
        <v>7</v>
      </c>
    </row>
    <row r="50" spans="1:14" ht="13.5">
      <c r="A50" s="249"/>
      <c r="B50" s="64" t="s">
        <v>862</v>
      </c>
      <c r="C50" s="60" t="s">
        <v>862</v>
      </c>
      <c r="D50" s="60" t="s">
        <v>862</v>
      </c>
      <c r="E50" s="60" t="s">
        <v>862</v>
      </c>
      <c r="F50" s="60" t="s">
        <v>863</v>
      </c>
      <c r="G50" s="60" t="s">
        <v>862</v>
      </c>
      <c r="H50" s="251"/>
      <c r="I50" s="184" t="s">
        <v>863</v>
      </c>
      <c r="J50" s="184" t="s">
        <v>862</v>
      </c>
      <c r="K50" s="186" t="s">
        <v>863</v>
      </c>
      <c r="L50" s="320"/>
      <c r="M50" s="322"/>
      <c r="N50" s="322"/>
    </row>
    <row r="51" spans="1:14" ht="13.5">
      <c r="A51" s="248" t="s">
        <v>697</v>
      </c>
      <c r="B51" s="62" t="s">
        <v>864</v>
      </c>
      <c r="C51" s="63" t="s">
        <v>865</v>
      </c>
      <c r="D51" s="63" t="s">
        <v>866</v>
      </c>
      <c r="E51" s="63" t="s">
        <v>867</v>
      </c>
      <c r="F51" s="63" t="s">
        <v>868</v>
      </c>
      <c r="G51" s="63" t="s">
        <v>869</v>
      </c>
      <c r="H51" s="63" t="s">
        <v>870</v>
      </c>
      <c r="I51" s="250"/>
      <c r="J51" s="65" t="s">
        <v>871</v>
      </c>
      <c r="K51" s="53" t="s">
        <v>872</v>
      </c>
      <c r="L51" s="320">
        <f>COUNTIF(B51:K52,"○")</f>
        <v>0</v>
      </c>
      <c r="M51" s="322">
        <f>COUNTIF(B51:K52,"×")</f>
        <v>9</v>
      </c>
      <c r="N51" s="322">
        <v>10</v>
      </c>
    </row>
    <row r="52" spans="1:14" ht="13.5">
      <c r="A52" s="249"/>
      <c r="B52" s="64" t="s">
        <v>873</v>
      </c>
      <c r="C52" s="60" t="s">
        <v>873</v>
      </c>
      <c r="D52" s="60" t="s">
        <v>873</v>
      </c>
      <c r="E52" s="60" t="s">
        <v>873</v>
      </c>
      <c r="F52" s="60" t="s">
        <v>873</v>
      </c>
      <c r="G52" s="60" t="s">
        <v>873</v>
      </c>
      <c r="H52" s="60" t="s">
        <v>873</v>
      </c>
      <c r="I52" s="251"/>
      <c r="J52" s="184" t="s">
        <v>873</v>
      </c>
      <c r="K52" s="186" t="s">
        <v>873</v>
      </c>
      <c r="L52" s="320"/>
      <c r="M52" s="322"/>
      <c r="N52" s="322"/>
    </row>
    <row r="53" spans="1:14" ht="13.5">
      <c r="A53" s="248" t="s">
        <v>1590</v>
      </c>
      <c r="B53" s="62" t="s">
        <v>874</v>
      </c>
      <c r="C53" s="63" t="s">
        <v>875</v>
      </c>
      <c r="D53" s="63" t="s">
        <v>876</v>
      </c>
      <c r="E53" s="63" t="s">
        <v>877</v>
      </c>
      <c r="F53" s="63" t="s">
        <v>878</v>
      </c>
      <c r="G53" s="63" t="s">
        <v>879</v>
      </c>
      <c r="H53" s="63" t="s">
        <v>880</v>
      </c>
      <c r="I53" s="63" t="s">
        <v>881</v>
      </c>
      <c r="J53" s="250"/>
      <c r="K53" s="53" t="s">
        <v>882</v>
      </c>
      <c r="L53" s="320">
        <f>COUNTIF(B53:K54,"○")</f>
        <v>4</v>
      </c>
      <c r="M53" s="322">
        <f>COUNTIF(B53:K54,"×")</f>
        <v>5</v>
      </c>
      <c r="N53" s="322">
        <v>6</v>
      </c>
    </row>
    <row r="54" spans="1:14" ht="13.5">
      <c r="A54" s="249"/>
      <c r="B54" s="64" t="s">
        <v>850</v>
      </c>
      <c r="C54" s="60" t="s">
        <v>850</v>
      </c>
      <c r="D54" s="60" t="s">
        <v>851</v>
      </c>
      <c r="E54" s="60" t="s">
        <v>850</v>
      </c>
      <c r="F54" s="60" t="s">
        <v>850</v>
      </c>
      <c r="G54" s="60" t="s">
        <v>851</v>
      </c>
      <c r="H54" s="60" t="s">
        <v>851</v>
      </c>
      <c r="I54" s="60" t="s">
        <v>851</v>
      </c>
      <c r="J54" s="251"/>
      <c r="K54" s="186" t="s">
        <v>850</v>
      </c>
      <c r="L54" s="320"/>
      <c r="M54" s="322"/>
      <c r="N54" s="322"/>
    </row>
    <row r="55" spans="1:14" ht="13.5">
      <c r="A55" s="248" t="s">
        <v>1536</v>
      </c>
      <c r="B55" s="62" t="s">
        <v>883</v>
      </c>
      <c r="C55" s="63" t="s">
        <v>884</v>
      </c>
      <c r="D55" s="63" t="s">
        <v>885</v>
      </c>
      <c r="E55" s="63" t="s">
        <v>886</v>
      </c>
      <c r="F55" s="63" t="s">
        <v>887</v>
      </c>
      <c r="G55" s="63" t="s">
        <v>888</v>
      </c>
      <c r="H55" s="63" t="s">
        <v>889</v>
      </c>
      <c r="I55" s="63" t="s">
        <v>890</v>
      </c>
      <c r="J55" s="63" t="s">
        <v>891</v>
      </c>
      <c r="K55" s="268"/>
      <c r="L55" s="320">
        <f>COUNTIF(B55:K56,"○")</f>
        <v>2</v>
      </c>
      <c r="M55" s="322">
        <f>COUNTIF(B55:K56,"×")</f>
        <v>7</v>
      </c>
      <c r="N55" s="322">
        <v>9</v>
      </c>
    </row>
    <row r="56" spans="1:14" ht="14.25" thickBot="1">
      <c r="A56" s="208"/>
      <c r="B56" s="56" t="s">
        <v>862</v>
      </c>
      <c r="C56" s="67" t="s">
        <v>862</v>
      </c>
      <c r="D56" s="58" t="s">
        <v>862</v>
      </c>
      <c r="E56" s="59" t="s">
        <v>862</v>
      </c>
      <c r="F56" s="59" t="s">
        <v>862</v>
      </c>
      <c r="G56" s="59" t="s">
        <v>862</v>
      </c>
      <c r="H56" s="59" t="s">
        <v>862</v>
      </c>
      <c r="I56" s="59" t="s">
        <v>863</v>
      </c>
      <c r="J56" s="59" t="s">
        <v>863</v>
      </c>
      <c r="K56" s="269"/>
      <c r="L56" s="323"/>
      <c r="M56" s="324"/>
      <c r="N56" s="324"/>
    </row>
    <row r="58" spans="1:12" ht="14.25" thickBot="1">
      <c r="A58" s="52" t="s">
        <v>1589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28"/>
    </row>
    <row r="59" spans="1:12" ht="13.5">
      <c r="A59" s="281"/>
      <c r="B59" s="283" t="s">
        <v>1584</v>
      </c>
      <c r="C59" s="262" t="s">
        <v>1590</v>
      </c>
      <c r="D59" s="264" t="s">
        <v>1557</v>
      </c>
      <c r="E59" s="262" t="s">
        <v>1547</v>
      </c>
      <c r="F59" s="264" t="s">
        <v>1533</v>
      </c>
      <c r="G59" s="262" t="s">
        <v>1586</v>
      </c>
      <c r="H59" s="264" t="s">
        <v>1593</v>
      </c>
      <c r="I59" s="287" t="s">
        <v>1581</v>
      </c>
      <c r="J59" s="315" t="s">
        <v>792</v>
      </c>
      <c r="K59" s="317" t="s">
        <v>793</v>
      </c>
      <c r="L59" s="292" t="s">
        <v>349</v>
      </c>
    </row>
    <row r="60" spans="1:12" ht="14.25" thickBot="1">
      <c r="A60" s="282"/>
      <c r="B60" s="284"/>
      <c r="C60" s="263"/>
      <c r="D60" s="265"/>
      <c r="E60" s="263"/>
      <c r="F60" s="265"/>
      <c r="G60" s="263"/>
      <c r="H60" s="265"/>
      <c r="I60" s="288"/>
      <c r="J60" s="325"/>
      <c r="K60" s="326"/>
      <c r="L60" s="207"/>
    </row>
    <row r="61" spans="1:12" ht="13.5">
      <c r="A61" s="207" t="s">
        <v>1584</v>
      </c>
      <c r="B61" s="293"/>
      <c r="C61" s="53" t="s">
        <v>796</v>
      </c>
      <c r="D61" s="69" t="s">
        <v>918</v>
      </c>
      <c r="E61" s="53" t="s">
        <v>919</v>
      </c>
      <c r="F61" s="69" t="s">
        <v>920</v>
      </c>
      <c r="G61" s="53" t="s">
        <v>921</v>
      </c>
      <c r="H61" s="69" t="s">
        <v>922</v>
      </c>
      <c r="I61" s="106" t="s">
        <v>923</v>
      </c>
      <c r="J61" s="319">
        <f>COUNTIF(B61:I62,"○")</f>
        <v>7</v>
      </c>
      <c r="K61" s="327">
        <f>COUNTIF(B61:I62,"×")</f>
        <v>0</v>
      </c>
      <c r="L61" s="329">
        <v>1</v>
      </c>
    </row>
    <row r="62" spans="1:12" ht="13.5">
      <c r="A62" s="249"/>
      <c r="B62" s="274"/>
      <c r="C62" s="186" t="s">
        <v>803</v>
      </c>
      <c r="D62" s="187" t="s">
        <v>803</v>
      </c>
      <c r="E62" s="186" t="s">
        <v>803</v>
      </c>
      <c r="F62" s="187" t="s">
        <v>803</v>
      </c>
      <c r="G62" s="186" t="s">
        <v>803</v>
      </c>
      <c r="H62" s="187" t="s">
        <v>803</v>
      </c>
      <c r="I62" s="188" t="s">
        <v>803</v>
      </c>
      <c r="J62" s="320"/>
      <c r="K62" s="328"/>
      <c r="L62" s="330"/>
    </row>
    <row r="63" spans="1:12" ht="13.5">
      <c r="A63" s="248" t="s">
        <v>1590</v>
      </c>
      <c r="B63" s="71" t="s">
        <v>924</v>
      </c>
      <c r="C63" s="250"/>
      <c r="D63" s="74" t="s">
        <v>925</v>
      </c>
      <c r="E63" s="189" t="s">
        <v>926</v>
      </c>
      <c r="F63" s="74" t="s">
        <v>927</v>
      </c>
      <c r="G63" s="189" t="s">
        <v>928</v>
      </c>
      <c r="H63" s="74" t="s">
        <v>929</v>
      </c>
      <c r="I63" s="190" t="s">
        <v>930</v>
      </c>
      <c r="J63" s="331">
        <f>COUNTIF(B63:I64,"○")</f>
        <v>6</v>
      </c>
      <c r="K63" s="333">
        <f>COUNTIF(B63:I64,"×")</f>
        <v>1</v>
      </c>
      <c r="L63" s="330">
        <v>2</v>
      </c>
    </row>
    <row r="64" spans="1:12" ht="13.5">
      <c r="A64" s="249"/>
      <c r="B64" s="64" t="s">
        <v>850</v>
      </c>
      <c r="C64" s="251"/>
      <c r="D64" s="187" t="s">
        <v>851</v>
      </c>
      <c r="E64" s="186" t="s">
        <v>851</v>
      </c>
      <c r="F64" s="187" t="s">
        <v>851</v>
      </c>
      <c r="G64" s="186" t="s">
        <v>851</v>
      </c>
      <c r="H64" s="187" t="s">
        <v>851</v>
      </c>
      <c r="I64" s="188" t="s">
        <v>851</v>
      </c>
      <c r="J64" s="332"/>
      <c r="K64" s="328"/>
      <c r="L64" s="330"/>
    </row>
    <row r="65" spans="1:12" ht="13.5">
      <c r="A65" s="207" t="s">
        <v>1557</v>
      </c>
      <c r="B65" s="62" t="s">
        <v>931</v>
      </c>
      <c r="C65" s="53" t="s">
        <v>932</v>
      </c>
      <c r="D65" s="250"/>
      <c r="E65" s="74" t="s">
        <v>933</v>
      </c>
      <c r="F65" s="53" t="s">
        <v>934</v>
      </c>
      <c r="G65" s="74" t="s">
        <v>935</v>
      </c>
      <c r="H65" s="74" t="s">
        <v>936</v>
      </c>
      <c r="I65" s="106" t="s">
        <v>937</v>
      </c>
      <c r="J65" s="331">
        <f>COUNTIF(B65:I66,"○")</f>
        <v>4</v>
      </c>
      <c r="K65" s="333">
        <f>COUNTIF(B65:I66,"×")</f>
        <v>3</v>
      </c>
      <c r="L65" s="330">
        <v>5</v>
      </c>
    </row>
    <row r="66" spans="1:12" ht="13.5">
      <c r="A66" s="249"/>
      <c r="B66" s="64" t="s">
        <v>850</v>
      </c>
      <c r="C66" s="57" t="s">
        <v>850</v>
      </c>
      <c r="D66" s="251"/>
      <c r="E66" s="187" t="s">
        <v>850</v>
      </c>
      <c r="F66" s="186" t="s">
        <v>851</v>
      </c>
      <c r="G66" s="187" t="s">
        <v>851</v>
      </c>
      <c r="H66" s="187" t="s">
        <v>851</v>
      </c>
      <c r="I66" s="188" t="s">
        <v>851</v>
      </c>
      <c r="J66" s="332"/>
      <c r="K66" s="328"/>
      <c r="L66" s="330"/>
    </row>
    <row r="67" spans="1:12" ht="13.5">
      <c r="A67" s="207" t="s">
        <v>1547</v>
      </c>
      <c r="B67" s="62" t="s">
        <v>938</v>
      </c>
      <c r="C67" s="53" t="s">
        <v>939</v>
      </c>
      <c r="D67" s="74" t="s">
        <v>940</v>
      </c>
      <c r="E67" s="250"/>
      <c r="F67" s="69" t="s">
        <v>941</v>
      </c>
      <c r="G67" s="53" t="s">
        <v>942</v>
      </c>
      <c r="H67" s="69" t="s">
        <v>943</v>
      </c>
      <c r="I67" s="106" t="s">
        <v>944</v>
      </c>
      <c r="J67" s="331">
        <f>COUNTIF(B67:I68,"○")</f>
        <v>4</v>
      </c>
      <c r="K67" s="333">
        <f>COUNTIF(B67:I68,"×")</f>
        <v>3</v>
      </c>
      <c r="L67" s="330">
        <v>3</v>
      </c>
    </row>
    <row r="68" spans="1:12" ht="13.5">
      <c r="A68" s="207"/>
      <c r="B68" s="62" t="s">
        <v>813</v>
      </c>
      <c r="C68" s="53" t="s">
        <v>813</v>
      </c>
      <c r="D68" s="69" t="s">
        <v>803</v>
      </c>
      <c r="E68" s="251"/>
      <c r="F68" s="187" t="s">
        <v>803</v>
      </c>
      <c r="G68" s="191" t="s">
        <v>813</v>
      </c>
      <c r="H68" s="192" t="s">
        <v>803</v>
      </c>
      <c r="I68" s="193" t="s">
        <v>803</v>
      </c>
      <c r="J68" s="332"/>
      <c r="K68" s="328"/>
      <c r="L68" s="330"/>
    </row>
    <row r="69" spans="1:12" ht="13.5">
      <c r="A69" s="248" t="s">
        <v>1533</v>
      </c>
      <c r="B69" s="71" t="s">
        <v>945</v>
      </c>
      <c r="C69" s="189" t="s">
        <v>946</v>
      </c>
      <c r="D69" s="74" t="s">
        <v>947</v>
      </c>
      <c r="E69" s="189" t="s">
        <v>948</v>
      </c>
      <c r="F69" s="250"/>
      <c r="G69" s="189" t="s">
        <v>949</v>
      </c>
      <c r="H69" s="74" t="s">
        <v>950</v>
      </c>
      <c r="I69" s="190" t="s">
        <v>951</v>
      </c>
      <c r="J69" s="331">
        <f>COUNTIF(B69:I70,"○")</f>
        <v>2</v>
      </c>
      <c r="K69" s="333">
        <f>COUNTIF(B69:I70,"×")</f>
        <v>5</v>
      </c>
      <c r="L69" s="330">
        <v>6</v>
      </c>
    </row>
    <row r="70" spans="1:12" ht="13.5">
      <c r="A70" s="249"/>
      <c r="B70" s="64" t="s">
        <v>850</v>
      </c>
      <c r="C70" s="57" t="s">
        <v>850</v>
      </c>
      <c r="D70" s="66" t="s">
        <v>850</v>
      </c>
      <c r="E70" s="57" t="s">
        <v>850</v>
      </c>
      <c r="F70" s="251"/>
      <c r="G70" s="186" t="s">
        <v>850</v>
      </c>
      <c r="H70" s="187" t="s">
        <v>851</v>
      </c>
      <c r="I70" s="188" t="s">
        <v>851</v>
      </c>
      <c r="J70" s="332"/>
      <c r="K70" s="328"/>
      <c r="L70" s="330"/>
    </row>
    <row r="71" spans="1:12" ht="13.5">
      <c r="A71" s="207" t="s">
        <v>1586</v>
      </c>
      <c r="B71" s="62" t="s">
        <v>952</v>
      </c>
      <c r="C71" s="53" t="s">
        <v>953</v>
      </c>
      <c r="D71" s="69" t="s">
        <v>954</v>
      </c>
      <c r="E71" s="53" t="s">
        <v>955</v>
      </c>
      <c r="F71" s="74" t="s">
        <v>956</v>
      </c>
      <c r="G71" s="250"/>
      <c r="H71" s="69" t="s">
        <v>957</v>
      </c>
      <c r="I71" s="106" t="s">
        <v>958</v>
      </c>
      <c r="J71" s="331">
        <f>COUNTIF(B71:I72,"○")</f>
        <v>4</v>
      </c>
      <c r="K71" s="333">
        <f>COUNTIF(B71:I72,"×")</f>
        <v>3</v>
      </c>
      <c r="L71" s="330">
        <v>4</v>
      </c>
    </row>
    <row r="72" spans="1:12" ht="13.5">
      <c r="A72" s="207"/>
      <c r="B72" s="62" t="s">
        <v>813</v>
      </c>
      <c r="C72" s="53" t="s">
        <v>813</v>
      </c>
      <c r="D72" s="69" t="s">
        <v>813</v>
      </c>
      <c r="E72" s="53" t="s">
        <v>803</v>
      </c>
      <c r="F72" s="69" t="s">
        <v>803</v>
      </c>
      <c r="G72" s="251"/>
      <c r="H72" s="187" t="s">
        <v>803</v>
      </c>
      <c r="I72" s="193" t="s">
        <v>803</v>
      </c>
      <c r="J72" s="332"/>
      <c r="K72" s="328"/>
      <c r="L72" s="330"/>
    </row>
    <row r="73" spans="1:12" ht="13.5">
      <c r="A73" s="248" t="s">
        <v>1593</v>
      </c>
      <c r="B73" s="71" t="s">
        <v>959</v>
      </c>
      <c r="C73" s="189" t="s">
        <v>960</v>
      </c>
      <c r="D73" s="74" t="s">
        <v>961</v>
      </c>
      <c r="E73" s="189" t="s">
        <v>962</v>
      </c>
      <c r="F73" s="74" t="s">
        <v>963</v>
      </c>
      <c r="G73" s="189" t="s">
        <v>964</v>
      </c>
      <c r="H73" s="250"/>
      <c r="I73" s="190" t="s">
        <v>965</v>
      </c>
      <c r="J73" s="331">
        <f>COUNTIF(B73:I74,"○")</f>
        <v>0</v>
      </c>
      <c r="K73" s="333">
        <f>COUNTIF(B73:I74,"×")</f>
        <v>7</v>
      </c>
      <c r="L73" s="330">
        <v>8</v>
      </c>
    </row>
    <row r="74" spans="1:12" ht="13.5">
      <c r="A74" s="249"/>
      <c r="B74" s="64" t="s">
        <v>862</v>
      </c>
      <c r="C74" s="57" t="s">
        <v>862</v>
      </c>
      <c r="D74" s="66" t="s">
        <v>862</v>
      </c>
      <c r="E74" s="57" t="s">
        <v>862</v>
      </c>
      <c r="F74" s="66" t="s">
        <v>862</v>
      </c>
      <c r="G74" s="57" t="s">
        <v>862</v>
      </c>
      <c r="H74" s="251"/>
      <c r="I74" s="188" t="s">
        <v>862</v>
      </c>
      <c r="J74" s="332"/>
      <c r="K74" s="328"/>
      <c r="L74" s="330"/>
    </row>
    <row r="75" spans="1:12" ht="13.5">
      <c r="A75" s="207" t="s">
        <v>1581</v>
      </c>
      <c r="B75" s="62" t="s">
        <v>966</v>
      </c>
      <c r="C75" s="53" t="s">
        <v>967</v>
      </c>
      <c r="D75" s="69" t="s">
        <v>968</v>
      </c>
      <c r="E75" s="53" t="s">
        <v>969</v>
      </c>
      <c r="F75" s="69" t="s">
        <v>970</v>
      </c>
      <c r="G75" s="53" t="s">
        <v>971</v>
      </c>
      <c r="H75" s="74" t="s">
        <v>972</v>
      </c>
      <c r="I75" s="303"/>
      <c r="J75" s="331">
        <f>COUNTIF(B75:I76,"○")</f>
        <v>1</v>
      </c>
      <c r="K75" s="333">
        <f>COUNTIF(B75:I76,"×")</f>
        <v>6</v>
      </c>
      <c r="L75" s="330">
        <v>7</v>
      </c>
    </row>
    <row r="76" spans="1:12" ht="14.25" thickBot="1">
      <c r="A76" s="208"/>
      <c r="B76" s="56" t="s">
        <v>813</v>
      </c>
      <c r="C76" s="67" t="s">
        <v>813</v>
      </c>
      <c r="D76" s="58" t="s">
        <v>813</v>
      </c>
      <c r="E76" s="67" t="s">
        <v>813</v>
      </c>
      <c r="F76" s="58" t="s">
        <v>813</v>
      </c>
      <c r="G76" s="67" t="s">
        <v>813</v>
      </c>
      <c r="H76" s="58" t="s">
        <v>803</v>
      </c>
      <c r="I76" s="304"/>
      <c r="J76" s="335"/>
      <c r="K76" s="336"/>
      <c r="L76" s="334"/>
    </row>
  </sheetData>
  <mergeCells count="116">
    <mergeCell ref="L75:L76"/>
    <mergeCell ref="A75:A76"/>
    <mergeCell ref="I75:I76"/>
    <mergeCell ref="J75:J76"/>
    <mergeCell ref="K75:K76"/>
    <mergeCell ref="L71:L72"/>
    <mergeCell ref="A73:A74"/>
    <mergeCell ref="H73:H74"/>
    <mergeCell ref="J73:J74"/>
    <mergeCell ref="K73:K74"/>
    <mergeCell ref="L73:L74"/>
    <mergeCell ref="A71:A72"/>
    <mergeCell ref="G71:G72"/>
    <mergeCell ref="J71:J72"/>
    <mergeCell ref="K71:K72"/>
    <mergeCell ref="L67:L68"/>
    <mergeCell ref="A69:A70"/>
    <mergeCell ref="F69:F70"/>
    <mergeCell ref="J69:J70"/>
    <mergeCell ref="K69:K70"/>
    <mergeCell ref="L69:L70"/>
    <mergeCell ref="A67:A68"/>
    <mergeCell ref="E67:E68"/>
    <mergeCell ref="J67:J68"/>
    <mergeCell ref="K67:K68"/>
    <mergeCell ref="L63:L64"/>
    <mergeCell ref="A65:A66"/>
    <mergeCell ref="D65:D66"/>
    <mergeCell ref="J65:J66"/>
    <mergeCell ref="K65:K66"/>
    <mergeCell ref="L65:L66"/>
    <mergeCell ref="A63:A64"/>
    <mergeCell ref="C63:C64"/>
    <mergeCell ref="J63:J64"/>
    <mergeCell ref="K63:K64"/>
    <mergeCell ref="J59:J60"/>
    <mergeCell ref="K59:K60"/>
    <mergeCell ref="L59:L60"/>
    <mergeCell ref="A61:A62"/>
    <mergeCell ref="B61:B62"/>
    <mergeCell ref="J61:J62"/>
    <mergeCell ref="K61:K62"/>
    <mergeCell ref="L61:L62"/>
    <mergeCell ref="N55:N5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55:A56"/>
    <mergeCell ref="K55:K56"/>
    <mergeCell ref="L55:L56"/>
    <mergeCell ref="M55:M56"/>
    <mergeCell ref="N51:N52"/>
    <mergeCell ref="A53:A54"/>
    <mergeCell ref="J53:J54"/>
    <mergeCell ref="L53:L54"/>
    <mergeCell ref="M53:M54"/>
    <mergeCell ref="N53:N54"/>
    <mergeCell ref="A51:A52"/>
    <mergeCell ref="I51:I52"/>
    <mergeCell ref="L51:L52"/>
    <mergeCell ref="M51:M52"/>
    <mergeCell ref="N47:N48"/>
    <mergeCell ref="A49:A50"/>
    <mergeCell ref="H49:H50"/>
    <mergeCell ref="L49:L50"/>
    <mergeCell ref="M49:M50"/>
    <mergeCell ref="N49:N50"/>
    <mergeCell ref="A47:A48"/>
    <mergeCell ref="G47:G48"/>
    <mergeCell ref="L47:L48"/>
    <mergeCell ref="M47:M48"/>
    <mergeCell ref="N43:N44"/>
    <mergeCell ref="A45:A46"/>
    <mergeCell ref="F45:F46"/>
    <mergeCell ref="L45:L46"/>
    <mergeCell ref="M45:M46"/>
    <mergeCell ref="N45:N46"/>
    <mergeCell ref="A43:A44"/>
    <mergeCell ref="E43:E44"/>
    <mergeCell ref="L43:L44"/>
    <mergeCell ref="M43:M44"/>
    <mergeCell ref="N39:N40"/>
    <mergeCell ref="A41:A42"/>
    <mergeCell ref="D41:D42"/>
    <mergeCell ref="L41:L42"/>
    <mergeCell ref="M41:M42"/>
    <mergeCell ref="N41:N42"/>
    <mergeCell ref="A39:A40"/>
    <mergeCell ref="C39:C40"/>
    <mergeCell ref="L39:L40"/>
    <mergeCell ref="M39:M40"/>
    <mergeCell ref="M35:M36"/>
    <mergeCell ref="N35:N36"/>
    <mergeCell ref="A37:A38"/>
    <mergeCell ref="B37:B38"/>
    <mergeCell ref="L37:L38"/>
    <mergeCell ref="M37:M38"/>
    <mergeCell ref="N37:N38"/>
    <mergeCell ref="I35:I36"/>
    <mergeCell ref="J35:J36"/>
    <mergeCell ref="K35:K36"/>
    <mergeCell ref="L35:L36"/>
    <mergeCell ref="E35:E36"/>
    <mergeCell ref="F35:F36"/>
    <mergeCell ref="G35:G36"/>
    <mergeCell ref="H35:H36"/>
    <mergeCell ref="A35:A36"/>
    <mergeCell ref="B35:B36"/>
    <mergeCell ref="C35:C36"/>
    <mergeCell ref="D35:D3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F22" sqref="F22"/>
    </sheetView>
  </sheetViews>
  <sheetFormatPr defaultColWidth="9.00390625" defaultRowHeight="13.5"/>
  <cols>
    <col min="1" max="16384" width="9.00390625" style="173" customWidth="1"/>
  </cols>
  <sheetData>
    <row r="1" ht="13.5">
      <c r="A1" s="173" t="s">
        <v>703</v>
      </c>
    </row>
    <row r="3" spans="1:5" ht="13.5">
      <c r="A3" s="181" t="s">
        <v>973</v>
      </c>
      <c r="E3" s="173" t="s">
        <v>974</v>
      </c>
    </row>
    <row r="4" spans="1:9" ht="13.5">
      <c r="A4" s="174" t="s">
        <v>706</v>
      </c>
      <c r="B4" s="173" t="s">
        <v>975</v>
      </c>
      <c r="E4" s="173" t="s">
        <v>713</v>
      </c>
      <c r="G4" s="173" t="s">
        <v>976</v>
      </c>
      <c r="I4" s="173" t="s">
        <v>977</v>
      </c>
    </row>
    <row r="5" spans="1:9" ht="13.5">
      <c r="A5" s="174" t="s">
        <v>711</v>
      </c>
      <c r="B5" s="173" t="s">
        <v>978</v>
      </c>
      <c r="E5" s="173" t="s">
        <v>727</v>
      </c>
      <c r="G5" s="173" t="s">
        <v>979</v>
      </c>
      <c r="I5" s="173" t="s">
        <v>980</v>
      </c>
    </row>
    <row r="6" spans="1:10" ht="13.5">
      <c r="A6" s="174" t="s">
        <v>716</v>
      </c>
      <c r="B6" s="173" t="s">
        <v>981</v>
      </c>
      <c r="H6" s="173" t="s">
        <v>982</v>
      </c>
      <c r="J6" s="173" t="s">
        <v>983</v>
      </c>
    </row>
    <row r="7" spans="1:9" ht="13.5">
      <c r="A7" s="174" t="s">
        <v>720</v>
      </c>
      <c r="B7" s="173" t="s">
        <v>984</v>
      </c>
      <c r="E7" s="173" t="s">
        <v>736</v>
      </c>
      <c r="G7" s="173" t="s">
        <v>985</v>
      </c>
      <c r="I7" s="173" t="s">
        <v>986</v>
      </c>
    </row>
    <row r="8" spans="1:10" ht="13.5">
      <c r="A8" s="174" t="s">
        <v>725</v>
      </c>
      <c r="B8" s="173" t="s">
        <v>987</v>
      </c>
      <c r="H8" s="173" t="s">
        <v>988</v>
      </c>
      <c r="J8" s="173" t="s">
        <v>989</v>
      </c>
    </row>
    <row r="9" spans="1:2" ht="13.5">
      <c r="A9" s="174" t="s">
        <v>730</v>
      </c>
      <c r="B9" s="173" t="s">
        <v>990</v>
      </c>
    </row>
    <row r="10" spans="1:2" ht="13.5">
      <c r="A10" s="174" t="s">
        <v>734</v>
      </c>
      <c r="B10" s="173" t="s">
        <v>991</v>
      </c>
    </row>
    <row r="11" ht="13.5">
      <c r="A11" s="174"/>
    </row>
    <row r="12" spans="1:5" ht="13.5">
      <c r="A12" s="173" t="s">
        <v>992</v>
      </c>
      <c r="E12" s="173" t="s">
        <v>993</v>
      </c>
    </row>
    <row r="13" spans="1:9" ht="13.5">
      <c r="A13" s="174" t="s">
        <v>706</v>
      </c>
      <c r="B13" s="173" t="s">
        <v>757</v>
      </c>
      <c r="E13" s="173" t="s">
        <v>713</v>
      </c>
      <c r="G13" s="173" t="s">
        <v>994</v>
      </c>
      <c r="I13" s="173" t="s">
        <v>995</v>
      </c>
    </row>
    <row r="14" spans="1:9" ht="13.5">
      <c r="A14" s="174" t="s">
        <v>711</v>
      </c>
      <c r="B14" s="173" t="s">
        <v>996</v>
      </c>
      <c r="E14" s="173" t="s">
        <v>727</v>
      </c>
      <c r="G14" s="173" t="s">
        <v>997</v>
      </c>
      <c r="I14" s="173" t="s">
        <v>998</v>
      </c>
    </row>
    <row r="15" spans="1:10" ht="13.5">
      <c r="A15" s="174" t="s">
        <v>716</v>
      </c>
      <c r="B15" s="173" t="s">
        <v>999</v>
      </c>
      <c r="H15" s="173" t="s">
        <v>1000</v>
      </c>
      <c r="J15" s="173" t="s">
        <v>1001</v>
      </c>
    </row>
    <row r="16" spans="1:9" ht="13.5">
      <c r="A16" s="174" t="s">
        <v>720</v>
      </c>
      <c r="B16" s="173" t="s">
        <v>1002</v>
      </c>
      <c r="E16" s="173" t="s">
        <v>736</v>
      </c>
      <c r="G16" s="173" t="s">
        <v>1003</v>
      </c>
      <c r="I16" s="173" t="s">
        <v>1004</v>
      </c>
    </row>
    <row r="17" spans="1:10" ht="13.5">
      <c r="A17" s="174" t="s">
        <v>725</v>
      </c>
      <c r="B17" s="173" t="s">
        <v>768</v>
      </c>
      <c r="H17" s="173" t="s">
        <v>769</v>
      </c>
      <c r="J17" s="173" t="s">
        <v>770</v>
      </c>
    </row>
    <row r="18" spans="1:2" ht="13.5">
      <c r="A18" s="174" t="s">
        <v>730</v>
      </c>
      <c r="B18" s="173" t="s">
        <v>1005</v>
      </c>
    </row>
    <row r="19" spans="1:2" ht="13.5">
      <c r="A19" s="174" t="s">
        <v>734</v>
      </c>
      <c r="B19" s="173" t="s">
        <v>1006</v>
      </c>
    </row>
    <row r="20" spans="1:2" ht="13.5">
      <c r="A20" s="174" t="s">
        <v>737</v>
      </c>
      <c r="B20" s="173" t="s">
        <v>1007</v>
      </c>
    </row>
    <row r="22" ht="13.5">
      <c r="A22" s="173" t="s">
        <v>1008</v>
      </c>
    </row>
    <row r="23" spans="1:2" ht="13.5">
      <c r="A23" s="174" t="s">
        <v>706</v>
      </c>
      <c r="B23" s="173" t="s">
        <v>975</v>
      </c>
    </row>
    <row r="24" spans="1:2" ht="13.5">
      <c r="A24" s="174" t="s">
        <v>711</v>
      </c>
      <c r="B24" s="173" t="s">
        <v>978</v>
      </c>
    </row>
    <row r="25" spans="1:2" ht="13.5">
      <c r="A25" s="174" t="s">
        <v>716</v>
      </c>
      <c r="B25" s="173" t="s">
        <v>757</v>
      </c>
    </row>
    <row r="26" spans="1:2" ht="13.5">
      <c r="A26" s="174" t="s">
        <v>720</v>
      </c>
      <c r="B26" s="173" t="s">
        <v>996</v>
      </c>
    </row>
    <row r="28" spans="1:5" ht="13.5">
      <c r="A28" s="181" t="s">
        <v>1009</v>
      </c>
      <c r="E28" s="173" t="s">
        <v>1010</v>
      </c>
    </row>
    <row r="29" spans="1:9" ht="13.5">
      <c r="A29" s="174" t="s">
        <v>706</v>
      </c>
      <c r="B29" s="173" t="s">
        <v>726</v>
      </c>
      <c r="E29" s="173" t="s">
        <v>713</v>
      </c>
      <c r="G29" s="173" t="s">
        <v>1011</v>
      </c>
      <c r="I29" s="173" t="s">
        <v>1012</v>
      </c>
    </row>
    <row r="30" spans="1:9" ht="13.5">
      <c r="A30" s="174" t="s">
        <v>711</v>
      </c>
      <c r="B30" s="173" t="s">
        <v>790</v>
      </c>
      <c r="E30" s="173" t="s">
        <v>727</v>
      </c>
      <c r="G30" s="173" t="s">
        <v>1011</v>
      </c>
      <c r="I30" s="173" t="s">
        <v>1012</v>
      </c>
    </row>
    <row r="31" spans="1:10" ht="13.5">
      <c r="A31" s="174" t="s">
        <v>716</v>
      </c>
      <c r="B31" s="173" t="s">
        <v>1002</v>
      </c>
      <c r="H31" s="173" t="s">
        <v>1013</v>
      </c>
      <c r="J31" s="173" t="s">
        <v>1014</v>
      </c>
    </row>
    <row r="32" spans="1:9" ht="13.5">
      <c r="A32" s="174" t="s">
        <v>720</v>
      </c>
      <c r="B32" s="173" t="s">
        <v>1015</v>
      </c>
      <c r="E32" s="173" t="s">
        <v>736</v>
      </c>
      <c r="G32" s="173" t="s">
        <v>1016</v>
      </c>
      <c r="I32" s="173" t="s">
        <v>1017</v>
      </c>
    </row>
    <row r="33" spans="1:10" ht="13.5">
      <c r="A33" s="174" t="s">
        <v>725</v>
      </c>
      <c r="B33" s="173" t="s">
        <v>990</v>
      </c>
      <c r="H33" s="173" t="s">
        <v>1018</v>
      </c>
      <c r="J33" s="173" t="s">
        <v>1019</v>
      </c>
    </row>
    <row r="34" spans="1:2" ht="13.5">
      <c r="A34" s="174" t="s">
        <v>730</v>
      </c>
      <c r="B34" s="173" t="s">
        <v>981</v>
      </c>
    </row>
    <row r="35" spans="1:2" ht="13.5">
      <c r="A35" s="174" t="s">
        <v>734</v>
      </c>
      <c r="B35" s="173" t="s">
        <v>742</v>
      </c>
    </row>
    <row r="36" spans="1:2" ht="13.5">
      <c r="A36" s="174" t="s">
        <v>737</v>
      </c>
      <c r="B36" s="173" t="s">
        <v>1007</v>
      </c>
    </row>
    <row r="37" ht="13.5">
      <c r="B37" s="181"/>
    </row>
    <row r="38" ht="13.5">
      <c r="C38" s="183"/>
    </row>
    <row r="39" spans="1:12" s="195" customFormat="1" ht="14.25" thickBot="1">
      <c r="A39" s="52" t="s">
        <v>1020</v>
      </c>
      <c r="B39" s="48"/>
      <c r="C39" s="49"/>
      <c r="D39" s="49"/>
      <c r="E39" s="49"/>
      <c r="F39" s="49"/>
      <c r="G39" s="49"/>
      <c r="H39" s="48"/>
      <c r="I39" s="48"/>
      <c r="J39" s="194"/>
      <c r="K39" s="194"/>
      <c r="L39" s="28"/>
    </row>
    <row r="40" spans="1:12" s="195" customFormat="1" ht="13.5">
      <c r="A40" s="281"/>
      <c r="B40" s="283" t="s">
        <v>1561</v>
      </c>
      <c r="C40" s="262" t="s">
        <v>1541</v>
      </c>
      <c r="D40" s="295" t="s">
        <v>1530</v>
      </c>
      <c r="E40" s="264" t="s">
        <v>1599</v>
      </c>
      <c r="F40" s="295" t="s">
        <v>1531</v>
      </c>
      <c r="G40" s="295" t="s">
        <v>1604</v>
      </c>
      <c r="H40" s="317" t="s">
        <v>1021</v>
      </c>
      <c r="I40" s="315" t="s">
        <v>792</v>
      </c>
      <c r="J40" s="317" t="s">
        <v>793</v>
      </c>
      <c r="K40" s="292" t="s">
        <v>349</v>
      </c>
      <c r="L40" s="28"/>
    </row>
    <row r="41" spans="1:12" s="195" customFormat="1" ht="14.25" thickBot="1">
      <c r="A41" s="282"/>
      <c r="B41" s="284"/>
      <c r="C41" s="300"/>
      <c r="D41" s="296"/>
      <c r="E41" s="265"/>
      <c r="F41" s="296"/>
      <c r="G41" s="296"/>
      <c r="H41" s="326"/>
      <c r="I41" s="325"/>
      <c r="J41" s="326"/>
      <c r="K41" s="207"/>
      <c r="L41" s="28"/>
    </row>
    <row r="42" spans="1:12" s="195" customFormat="1" ht="13.5">
      <c r="A42" s="292" t="s">
        <v>1561</v>
      </c>
      <c r="B42" s="293"/>
      <c r="C42" s="55" t="s">
        <v>1022</v>
      </c>
      <c r="D42" s="55" t="s">
        <v>1023</v>
      </c>
      <c r="E42" s="55" t="s">
        <v>1024</v>
      </c>
      <c r="F42" s="55" t="s">
        <v>1025</v>
      </c>
      <c r="G42" s="55" t="s">
        <v>1026</v>
      </c>
      <c r="H42" s="103" t="s">
        <v>1027</v>
      </c>
      <c r="I42" s="319">
        <f>COUNTIF(B42:H43,"○")</f>
        <v>6</v>
      </c>
      <c r="J42" s="327">
        <f>COUNTIF(B42:H43,"×")</f>
        <v>0</v>
      </c>
      <c r="K42" s="329">
        <v>1</v>
      </c>
      <c r="L42" s="28"/>
    </row>
    <row r="43" spans="1:12" s="195" customFormat="1" ht="13.5">
      <c r="A43" s="249"/>
      <c r="B43" s="274"/>
      <c r="C43" s="184" t="s">
        <v>1028</v>
      </c>
      <c r="D43" s="184" t="s">
        <v>1028</v>
      </c>
      <c r="E43" s="184" t="s">
        <v>1028</v>
      </c>
      <c r="F43" s="184" t="s">
        <v>1028</v>
      </c>
      <c r="G43" s="184" t="s">
        <v>1028</v>
      </c>
      <c r="H43" s="188" t="s">
        <v>1028</v>
      </c>
      <c r="I43" s="320"/>
      <c r="J43" s="328"/>
      <c r="K43" s="330"/>
      <c r="L43" s="28"/>
    </row>
    <row r="44" spans="1:12" s="195" customFormat="1" ht="13.5">
      <c r="A44" s="248" t="s">
        <v>1541</v>
      </c>
      <c r="B44" s="62" t="s">
        <v>1029</v>
      </c>
      <c r="C44" s="250"/>
      <c r="D44" s="63" t="s">
        <v>1030</v>
      </c>
      <c r="E44" s="63" t="s">
        <v>1031</v>
      </c>
      <c r="F44" s="63" t="s">
        <v>1032</v>
      </c>
      <c r="G44" s="63" t="s">
        <v>1033</v>
      </c>
      <c r="H44" s="106" t="s">
        <v>1034</v>
      </c>
      <c r="I44" s="331">
        <f>COUNTIF(B44:H45,"○")</f>
        <v>5</v>
      </c>
      <c r="J44" s="333">
        <f>COUNTIF(B44:H45,"×")</f>
        <v>1</v>
      </c>
      <c r="K44" s="330">
        <v>2</v>
      </c>
      <c r="L44" s="28"/>
    </row>
    <row r="45" spans="1:12" s="195" customFormat="1" ht="13.5">
      <c r="A45" s="249"/>
      <c r="B45" s="64" t="s">
        <v>1035</v>
      </c>
      <c r="C45" s="251"/>
      <c r="D45" s="184" t="s">
        <v>1036</v>
      </c>
      <c r="E45" s="184" t="s">
        <v>1036</v>
      </c>
      <c r="F45" s="184" t="s">
        <v>1036</v>
      </c>
      <c r="G45" s="184" t="s">
        <v>1036</v>
      </c>
      <c r="H45" s="188" t="s">
        <v>1036</v>
      </c>
      <c r="I45" s="332"/>
      <c r="J45" s="328"/>
      <c r="K45" s="330"/>
      <c r="L45" s="28"/>
    </row>
    <row r="46" spans="1:12" s="195" customFormat="1" ht="13.5">
      <c r="A46" s="248" t="s">
        <v>1530</v>
      </c>
      <c r="B46" s="62" t="s">
        <v>1037</v>
      </c>
      <c r="C46" s="63" t="s">
        <v>1038</v>
      </c>
      <c r="D46" s="250"/>
      <c r="E46" s="63" t="s">
        <v>1039</v>
      </c>
      <c r="F46" s="63" t="s">
        <v>1040</v>
      </c>
      <c r="G46" s="63" t="s">
        <v>1041</v>
      </c>
      <c r="H46" s="106" t="s">
        <v>1042</v>
      </c>
      <c r="I46" s="331">
        <f>COUNTIF(B46:H47,"○")</f>
        <v>3</v>
      </c>
      <c r="J46" s="333">
        <f>COUNTIF(B46:H47,"×")</f>
        <v>3</v>
      </c>
      <c r="K46" s="330">
        <v>4</v>
      </c>
      <c r="L46" s="28"/>
    </row>
    <row r="47" spans="1:12" s="195" customFormat="1" ht="13.5">
      <c r="A47" s="249"/>
      <c r="B47" s="64" t="s">
        <v>1035</v>
      </c>
      <c r="C47" s="60" t="s">
        <v>1035</v>
      </c>
      <c r="D47" s="251"/>
      <c r="E47" s="184" t="s">
        <v>1035</v>
      </c>
      <c r="F47" s="184" t="s">
        <v>1036</v>
      </c>
      <c r="G47" s="184" t="s">
        <v>1036</v>
      </c>
      <c r="H47" s="188" t="s">
        <v>1036</v>
      </c>
      <c r="I47" s="332"/>
      <c r="J47" s="328"/>
      <c r="K47" s="330"/>
      <c r="L47" s="28"/>
    </row>
    <row r="48" spans="1:12" s="195" customFormat="1" ht="13.5">
      <c r="A48" s="248" t="s">
        <v>1599</v>
      </c>
      <c r="B48" s="62" t="s">
        <v>1043</v>
      </c>
      <c r="C48" s="63" t="s">
        <v>1044</v>
      </c>
      <c r="D48" s="63" t="s">
        <v>1045</v>
      </c>
      <c r="E48" s="250"/>
      <c r="F48" s="65" t="s">
        <v>1046</v>
      </c>
      <c r="G48" s="63" t="s">
        <v>1047</v>
      </c>
      <c r="H48" s="106" t="s">
        <v>1048</v>
      </c>
      <c r="I48" s="331">
        <f>COUNTIF(B48:H49,"○")</f>
        <v>3</v>
      </c>
      <c r="J48" s="333">
        <f>COUNTIF(B48:H49,"×")</f>
        <v>3</v>
      </c>
      <c r="K48" s="330">
        <v>3</v>
      </c>
      <c r="L48" s="28"/>
    </row>
    <row r="49" spans="1:12" s="195" customFormat="1" ht="13.5">
      <c r="A49" s="249"/>
      <c r="B49" s="64" t="s">
        <v>1035</v>
      </c>
      <c r="C49" s="60" t="s">
        <v>1035</v>
      </c>
      <c r="D49" s="60" t="s">
        <v>1036</v>
      </c>
      <c r="E49" s="251"/>
      <c r="F49" s="187" t="s">
        <v>1035</v>
      </c>
      <c r="G49" s="184" t="s">
        <v>1036</v>
      </c>
      <c r="H49" s="188" t="s">
        <v>1036</v>
      </c>
      <c r="I49" s="332"/>
      <c r="J49" s="328"/>
      <c r="K49" s="330"/>
      <c r="L49" s="28"/>
    </row>
    <row r="50" spans="1:12" s="195" customFormat="1" ht="13.5">
      <c r="A50" s="248" t="s">
        <v>1531</v>
      </c>
      <c r="B50" s="62" t="s">
        <v>1049</v>
      </c>
      <c r="C50" s="63" t="s">
        <v>1050</v>
      </c>
      <c r="D50" s="63" t="s">
        <v>1051</v>
      </c>
      <c r="E50" s="63" t="s">
        <v>1052</v>
      </c>
      <c r="F50" s="250"/>
      <c r="G50" s="63" t="s">
        <v>1053</v>
      </c>
      <c r="H50" s="106" t="s">
        <v>1054</v>
      </c>
      <c r="I50" s="331">
        <f>COUNTIF(B50:H51,"○")</f>
        <v>1</v>
      </c>
      <c r="J50" s="333">
        <f>COUNTIF(B50:H51,"×")</f>
        <v>5</v>
      </c>
      <c r="K50" s="330">
        <v>6</v>
      </c>
      <c r="L50" s="28"/>
    </row>
    <row r="51" spans="1:12" s="195" customFormat="1" ht="13.5">
      <c r="A51" s="249"/>
      <c r="B51" s="64" t="s">
        <v>1035</v>
      </c>
      <c r="C51" s="60" t="s">
        <v>1035</v>
      </c>
      <c r="D51" s="60" t="s">
        <v>1035</v>
      </c>
      <c r="E51" s="60" t="s">
        <v>1036</v>
      </c>
      <c r="F51" s="251"/>
      <c r="G51" s="184" t="s">
        <v>1035</v>
      </c>
      <c r="H51" s="188" t="s">
        <v>1035</v>
      </c>
      <c r="I51" s="332"/>
      <c r="J51" s="328"/>
      <c r="K51" s="330"/>
      <c r="L51" s="28"/>
    </row>
    <row r="52" spans="1:12" s="195" customFormat="1" ht="13.5">
      <c r="A52" s="338" t="s">
        <v>1604</v>
      </c>
      <c r="B52" s="62" t="s">
        <v>1055</v>
      </c>
      <c r="C52" s="196" t="s">
        <v>1056</v>
      </c>
      <c r="D52" s="63" t="s">
        <v>1057</v>
      </c>
      <c r="E52" s="63" t="s">
        <v>1058</v>
      </c>
      <c r="F52" s="63" t="s">
        <v>1059</v>
      </c>
      <c r="G52" s="250"/>
      <c r="H52" s="106" t="s">
        <v>1060</v>
      </c>
      <c r="I52" s="331">
        <f>COUNTIF(B52:H53,"○")</f>
        <v>1</v>
      </c>
      <c r="J52" s="333">
        <f>COUNTIF(B52:H53,"×")</f>
        <v>5</v>
      </c>
      <c r="K52" s="337">
        <v>7</v>
      </c>
      <c r="L52" s="28"/>
    </row>
    <row r="53" spans="1:12" s="195" customFormat="1" ht="13.5">
      <c r="A53" s="339"/>
      <c r="B53" s="64" t="s">
        <v>862</v>
      </c>
      <c r="C53" s="197" t="s">
        <v>862</v>
      </c>
      <c r="D53" s="60" t="s">
        <v>862</v>
      </c>
      <c r="E53" s="60" t="s">
        <v>862</v>
      </c>
      <c r="F53" s="60" t="s">
        <v>863</v>
      </c>
      <c r="G53" s="251"/>
      <c r="H53" s="188" t="s">
        <v>862</v>
      </c>
      <c r="I53" s="332"/>
      <c r="J53" s="328"/>
      <c r="K53" s="337"/>
      <c r="L53" s="28"/>
    </row>
    <row r="54" spans="1:12" s="195" customFormat="1" ht="13.5">
      <c r="A54" s="248" t="s">
        <v>1021</v>
      </c>
      <c r="B54" s="62" t="s">
        <v>1061</v>
      </c>
      <c r="C54" s="63" t="s">
        <v>1062</v>
      </c>
      <c r="D54" s="63" t="s">
        <v>1063</v>
      </c>
      <c r="E54" s="63" t="s">
        <v>1064</v>
      </c>
      <c r="F54" s="63" t="s">
        <v>1065</v>
      </c>
      <c r="G54" s="63" t="s">
        <v>1066</v>
      </c>
      <c r="H54" s="303"/>
      <c r="I54" s="331">
        <f>COUNTIF(B54:H55,"○")</f>
        <v>2</v>
      </c>
      <c r="J54" s="333">
        <f>COUNTIF(B54:H55,"×")</f>
        <v>4</v>
      </c>
      <c r="K54" s="330">
        <v>5</v>
      </c>
      <c r="L54" s="28"/>
    </row>
    <row r="55" spans="1:12" s="195" customFormat="1" ht="14.25" thickBot="1">
      <c r="A55" s="208"/>
      <c r="B55" s="56" t="s">
        <v>862</v>
      </c>
      <c r="C55" s="59" t="s">
        <v>862</v>
      </c>
      <c r="D55" s="59" t="s">
        <v>862</v>
      </c>
      <c r="E55" s="59" t="s">
        <v>862</v>
      </c>
      <c r="F55" s="59" t="s">
        <v>863</v>
      </c>
      <c r="G55" s="59" t="s">
        <v>863</v>
      </c>
      <c r="H55" s="304"/>
      <c r="I55" s="335"/>
      <c r="J55" s="336"/>
      <c r="K55" s="334"/>
      <c r="L55" s="28"/>
    </row>
    <row r="56" spans="1:12" s="195" customFormat="1" ht="13.5">
      <c r="A56" s="28"/>
      <c r="B56" s="28"/>
      <c r="C56" s="28"/>
      <c r="D56" s="28"/>
      <c r="E56" s="28"/>
      <c r="F56" s="28"/>
      <c r="G56" s="28"/>
      <c r="H56" s="28"/>
      <c r="I56" s="340"/>
      <c r="J56" s="340"/>
      <c r="K56" s="28"/>
      <c r="L56" s="28"/>
    </row>
    <row r="57" spans="1:12" s="195" customFormat="1" ht="14.25" thickBot="1">
      <c r="A57" s="52" t="s">
        <v>1594</v>
      </c>
      <c r="B57" s="48"/>
      <c r="C57" s="198"/>
      <c r="D57" s="198"/>
      <c r="E57" s="198"/>
      <c r="F57" s="198"/>
      <c r="G57" s="198"/>
      <c r="H57" s="48"/>
      <c r="I57" s="340"/>
      <c r="J57" s="340"/>
      <c r="K57" s="48"/>
      <c r="L57" s="28"/>
    </row>
    <row r="58" spans="1:12" s="195" customFormat="1" ht="13.5">
      <c r="A58" s="281"/>
      <c r="B58" s="283" t="s">
        <v>1586</v>
      </c>
      <c r="C58" s="262" t="s">
        <v>1067</v>
      </c>
      <c r="D58" s="295" t="s">
        <v>1593</v>
      </c>
      <c r="E58" s="264" t="s">
        <v>1600</v>
      </c>
      <c r="F58" s="295" t="s">
        <v>702</v>
      </c>
      <c r="G58" s="295" t="s">
        <v>1548</v>
      </c>
      <c r="H58" s="264" t="s">
        <v>1556</v>
      </c>
      <c r="I58" s="287" t="s">
        <v>1068</v>
      </c>
      <c r="J58" s="315" t="s">
        <v>792</v>
      </c>
      <c r="K58" s="317" t="s">
        <v>793</v>
      </c>
      <c r="L58" s="292" t="s">
        <v>349</v>
      </c>
    </row>
    <row r="59" spans="1:12" s="195" customFormat="1" ht="14.25" thickBot="1">
      <c r="A59" s="282"/>
      <c r="B59" s="284"/>
      <c r="C59" s="263"/>
      <c r="D59" s="296"/>
      <c r="E59" s="265"/>
      <c r="F59" s="296"/>
      <c r="G59" s="296"/>
      <c r="H59" s="265"/>
      <c r="I59" s="288"/>
      <c r="J59" s="325"/>
      <c r="K59" s="326"/>
      <c r="L59" s="207"/>
    </row>
    <row r="60" spans="1:12" s="195" customFormat="1" ht="13.5">
      <c r="A60" s="292" t="s">
        <v>1586</v>
      </c>
      <c r="B60" s="293"/>
      <c r="C60" s="55" t="s">
        <v>1069</v>
      </c>
      <c r="D60" s="55" t="s">
        <v>1070</v>
      </c>
      <c r="E60" s="55" t="s">
        <v>1071</v>
      </c>
      <c r="F60" s="55" t="s">
        <v>1072</v>
      </c>
      <c r="G60" s="55" t="s">
        <v>1073</v>
      </c>
      <c r="H60" s="55" t="s">
        <v>1074</v>
      </c>
      <c r="I60" s="103" t="s">
        <v>1075</v>
      </c>
      <c r="J60" s="319">
        <f>COUNTIF(B60:I61,"○")</f>
        <v>7</v>
      </c>
      <c r="K60" s="327">
        <f>COUNTIF(B60:I61,"×")</f>
        <v>0</v>
      </c>
      <c r="L60" s="329">
        <v>1</v>
      </c>
    </row>
    <row r="61" spans="1:12" s="195" customFormat="1" ht="13.5">
      <c r="A61" s="249"/>
      <c r="B61" s="274"/>
      <c r="C61" s="184" t="s">
        <v>1036</v>
      </c>
      <c r="D61" s="184" t="s">
        <v>1036</v>
      </c>
      <c r="E61" s="184" t="s">
        <v>1036</v>
      </c>
      <c r="F61" s="184" t="s">
        <v>1036</v>
      </c>
      <c r="G61" s="184" t="s">
        <v>1036</v>
      </c>
      <c r="H61" s="184" t="s">
        <v>1036</v>
      </c>
      <c r="I61" s="188" t="s">
        <v>1036</v>
      </c>
      <c r="J61" s="320"/>
      <c r="K61" s="328"/>
      <c r="L61" s="330"/>
    </row>
    <row r="62" spans="1:12" s="195" customFormat="1" ht="13.5">
      <c r="A62" s="248" t="s">
        <v>1564</v>
      </c>
      <c r="B62" s="62" t="s">
        <v>1076</v>
      </c>
      <c r="C62" s="250"/>
      <c r="D62" s="63" t="s">
        <v>1077</v>
      </c>
      <c r="E62" s="63" t="s">
        <v>1078</v>
      </c>
      <c r="F62" s="63" t="s">
        <v>1079</v>
      </c>
      <c r="G62" s="63" t="s">
        <v>1080</v>
      </c>
      <c r="H62" s="63" t="s">
        <v>1081</v>
      </c>
      <c r="I62" s="106" t="s">
        <v>1082</v>
      </c>
      <c r="J62" s="331">
        <f>COUNTIF(B62:I63,"○")</f>
        <v>6</v>
      </c>
      <c r="K62" s="333">
        <f>COUNTIF(B62:I63,"×")</f>
        <v>1</v>
      </c>
      <c r="L62" s="330">
        <v>2</v>
      </c>
    </row>
    <row r="63" spans="1:12" s="195" customFormat="1" ht="13.5">
      <c r="A63" s="249"/>
      <c r="B63" s="64" t="s">
        <v>862</v>
      </c>
      <c r="C63" s="251"/>
      <c r="D63" s="184" t="s">
        <v>863</v>
      </c>
      <c r="E63" s="184" t="s">
        <v>863</v>
      </c>
      <c r="F63" s="184" t="s">
        <v>863</v>
      </c>
      <c r="G63" s="184" t="s">
        <v>863</v>
      </c>
      <c r="H63" s="184" t="s">
        <v>863</v>
      </c>
      <c r="I63" s="188" t="s">
        <v>863</v>
      </c>
      <c r="J63" s="332"/>
      <c r="K63" s="328"/>
      <c r="L63" s="330"/>
    </row>
    <row r="64" spans="1:12" s="195" customFormat="1" ht="13.5">
      <c r="A64" s="248" t="s">
        <v>1593</v>
      </c>
      <c r="B64" s="62" t="s">
        <v>1083</v>
      </c>
      <c r="C64" s="63" t="s">
        <v>1084</v>
      </c>
      <c r="D64" s="250"/>
      <c r="E64" s="63" t="s">
        <v>1085</v>
      </c>
      <c r="F64" s="63" t="s">
        <v>1086</v>
      </c>
      <c r="G64" s="63" t="s">
        <v>1087</v>
      </c>
      <c r="H64" s="63" t="s">
        <v>1088</v>
      </c>
      <c r="I64" s="106" t="s">
        <v>1089</v>
      </c>
      <c r="J64" s="331">
        <f>COUNTIF(B64:I65,"○")</f>
        <v>3</v>
      </c>
      <c r="K64" s="333">
        <f>COUNTIF(B64:I65,"×")</f>
        <v>4</v>
      </c>
      <c r="L64" s="330">
        <v>5</v>
      </c>
    </row>
    <row r="65" spans="1:12" s="195" customFormat="1" ht="13.5">
      <c r="A65" s="249"/>
      <c r="B65" s="64" t="s">
        <v>862</v>
      </c>
      <c r="C65" s="60" t="s">
        <v>862</v>
      </c>
      <c r="D65" s="251"/>
      <c r="E65" s="184" t="s">
        <v>863</v>
      </c>
      <c r="F65" s="184" t="s">
        <v>862</v>
      </c>
      <c r="G65" s="184" t="s">
        <v>863</v>
      </c>
      <c r="H65" s="184" t="s">
        <v>863</v>
      </c>
      <c r="I65" s="188" t="s">
        <v>862</v>
      </c>
      <c r="J65" s="332"/>
      <c r="K65" s="328"/>
      <c r="L65" s="330"/>
    </row>
    <row r="66" spans="1:12" s="195" customFormat="1" ht="13.5">
      <c r="A66" s="248" t="s">
        <v>1600</v>
      </c>
      <c r="B66" s="62" t="s">
        <v>1090</v>
      </c>
      <c r="C66" s="63" t="s">
        <v>1091</v>
      </c>
      <c r="D66" s="63" t="s">
        <v>1092</v>
      </c>
      <c r="E66" s="250"/>
      <c r="F66" s="65" t="s">
        <v>1093</v>
      </c>
      <c r="G66" s="63" t="s">
        <v>1094</v>
      </c>
      <c r="H66" s="63" t="s">
        <v>1095</v>
      </c>
      <c r="I66" s="106" t="s">
        <v>1096</v>
      </c>
      <c r="J66" s="331">
        <f>COUNTIF(B66:I67,"○")</f>
        <v>0</v>
      </c>
      <c r="K66" s="333">
        <f>COUNTIF(B66:I67,"×")</f>
        <v>7</v>
      </c>
      <c r="L66" s="330">
        <v>8</v>
      </c>
    </row>
    <row r="67" spans="1:12" s="195" customFormat="1" ht="13.5">
      <c r="A67" s="249"/>
      <c r="B67" s="64" t="s">
        <v>1035</v>
      </c>
      <c r="C67" s="60" t="s">
        <v>1035</v>
      </c>
      <c r="D67" s="60" t="s">
        <v>1035</v>
      </c>
      <c r="E67" s="251"/>
      <c r="F67" s="187" t="s">
        <v>1035</v>
      </c>
      <c r="G67" s="184" t="s">
        <v>1035</v>
      </c>
      <c r="H67" s="184" t="s">
        <v>1035</v>
      </c>
      <c r="I67" s="188" t="s">
        <v>1035</v>
      </c>
      <c r="J67" s="332"/>
      <c r="K67" s="328"/>
      <c r="L67" s="330"/>
    </row>
    <row r="68" spans="1:12" s="195" customFormat="1" ht="13.5">
      <c r="A68" s="248" t="s">
        <v>702</v>
      </c>
      <c r="B68" s="62" t="s">
        <v>1097</v>
      </c>
      <c r="C68" s="63" t="s">
        <v>1098</v>
      </c>
      <c r="D68" s="63" t="s">
        <v>1099</v>
      </c>
      <c r="E68" s="63" t="s">
        <v>1100</v>
      </c>
      <c r="F68" s="250"/>
      <c r="G68" s="63" t="s">
        <v>1101</v>
      </c>
      <c r="H68" s="63" t="s">
        <v>1102</v>
      </c>
      <c r="I68" s="106" t="s">
        <v>1103</v>
      </c>
      <c r="J68" s="331">
        <f>COUNTIF(B68:I69,"○")</f>
        <v>4</v>
      </c>
      <c r="K68" s="333">
        <f>COUNTIF(B68:I69,"×")</f>
        <v>3</v>
      </c>
      <c r="L68" s="330">
        <v>4</v>
      </c>
    </row>
    <row r="69" spans="1:12" s="195" customFormat="1" ht="13.5">
      <c r="A69" s="249"/>
      <c r="B69" s="64" t="s">
        <v>862</v>
      </c>
      <c r="C69" s="60" t="s">
        <v>862</v>
      </c>
      <c r="D69" s="60" t="s">
        <v>863</v>
      </c>
      <c r="E69" s="60" t="s">
        <v>863</v>
      </c>
      <c r="F69" s="251"/>
      <c r="G69" s="184" t="s">
        <v>863</v>
      </c>
      <c r="H69" s="184" t="s">
        <v>863</v>
      </c>
      <c r="I69" s="188" t="s">
        <v>862</v>
      </c>
      <c r="J69" s="332"/>
      <c r="K69" s="328"/>
      <c r="L69" s="330"/>
    </row>
    <row r="70" spans="1:12" s="195" customFormat="1" ht="13.5">
      <c r="A70" s="248" t="s">
        <v>1548</v>
      </c>
      <c r="B70" s="62" t="s">
        <v>1104</v>
      </c>
      <c r="C70" s="63" t="s">
        <v>1105</v>
      </c>
      <c r="D70" s="63" t="s">
        <v>1106</v>
      </c>
      <c r="E70" s="63" t="s">
        <v>1107</v>
      </c>
      <c r="F70" s="63" t="s">
        <v>1108</v>
      </c>
      <c r="G70" s="250"/>
      <c r="H70" s="63" t="s">
        <v>1109</v>
      </c>
      <c r="I70" s="106" t="s">
        <v>1110</v>
      </c>
      <c r="J70" s="331">
        <f>COUNTIF(B70:I71,"○")</f>
        <v>2</v>
      </c>
      <c r="K70" s="333">
        <f>COUNTIF(B70:I71,"×")</f>
        <v>5</v>
      </c>
      <c r="L70" s="330">
        <v>6</v>
      </c>
    </row>
    <row r="71" spans="1:12" s="195" customFormat="1" ht="13.5">
      <c r="A71" s="249"/>
      <c r="B71" s="64" t="s">
        <v>862</v>
      </c>
      <c r="C71" s="60" t="s">
        <v>862</v>
      </c>
      <c r="D71" s="60" t="s">
        <v>862</v>
      </c>
      <c r="E71" s="60" t="s">
        <v>863</v>
      </c>
      <c r="F71" s="60" t="s">
        <v>862</v>
      </c>
      <c r="G71" s="251"/>
      <c r="H71" s="184" t="s">
        <v>863</v>
      </c>
      <c r="I71" s="188" t="s">
        <v>862</v>
      </c>
      <c r="J71" s="332"/>
      <c r="K71" s="328"/>
      <c r="L71" s="330"/>
    </row>
    <row r="72" spans="1:12" s="195" customFormat="1" ht="13.5">
      <c r="A72" s="248" t="s">
        <v>1556</v>
      </c>
      <c r="B72" s="62" t="s">
        <v>1111</v>
      </c>
      <c r="C72" s="63" t="s">
        <v>1112</v>
      </c>
      <c r="D72" s="63" t="s">
        <v>1113</v>
      </c>
      <c r="E72" s="63" t="s">
        <v>1114</v>
      </c>
      <c r="F72" s="63" t="s">
        <v>1115</v>
      </c>
      <c r="G72" s="63" t="s">
        <v>1116</v>
      </c>
      <c r="H72" s="250"/>
      <c r="I72" s="106" t="s">
        <v>1117</v>
      </c>
      <c r="J72" s="331">
        <f>COUNTIF(B72:I73,"○")</f>
        <v>1</v>
      </c>
      <c r="K72" s="333">
        <f>COUNTIF(B72:I73,"×")</f>
        <v>6</v>
      </c>
      <c r="L72" s="330">
        <v>7</v>
      </c>
    </row>
    <row r="73" spans="1:12" s="195" customFormat="1" ht="13.5">
      <c r="A73" s="249"/>
      <c r="B73" s="64" t="s">
        <v>850</v>
      </c>
      <c r="C73" s="60" t="s">
        <v>850</v>
      </c>
      <c r="D73" s="60" t="s">
        <v>850</v>
      </c>
      <c r="E73" s="60" t="s">
        <v>851</v>
      </c>
      <c r="F73" s="60" t="s">
        <v>850</v>
      </c>
      <c r="G73" s="60" t="s">
        <v>850</v>
      </c>
      <c r="H73" s="251"/>
      <c r="I73" s="188" t="s">
        <v>850</v>
      </c>
      <c r="J73" s="332"/>
      <c r="K73" s="328"/>
      <c r="L73" s="330"/>
    </row>
    <row r="74" spans="1:12" s="195" customFormat="1" ht="13.5">
      <c r="A74" s="248" t="s">
        <v>1068</v>
      </c>
      <c r="B74" s="62" t="s">
        <v>1118</v>
      </c>
      <c r="C74" s="63" t="s">
        <v>1119</v>
      </c>
      <c r="D74" s="63" t="s">
        <v>1120</v>
      </c>
      <c r="E74" s="63" t="s">
        <v>1121</v>
      </c>
      <c r="F74" s="63" t="s">
        <v>1122</v>
      </c>
      <c r="G74" s="63" t="s">
        <v>1123</v>
      </c>
      <c r="H74" s="63" t="s">
        <v>1124</v>
      </c>
      <c r="I74" s="303"/>
      <c r="J74" s="331">
        <f>COUNTIF(B74:I75,"○")</f>
        <v>4</v>
      </c>
      <c r="K74" s="333">
        <f>COUNTIF(B74:I75,"×")</f>
        <v>3</v>
      </c>
      <c r="L74" s="330">
        <v>3</v>
      </c>
    </row>
    <row r="75" spans="1:12" s="195" customFormat="1" ht="14.25" thickBot="1">
      <c r="A75" s="208"/>
      <c r="B75" s="56" t="s">
        <v>862</v>
      </c>
      <c r="C75" s="59" t="s">
        <v>862</v>
      </c>
      <c r="D75" s="59" t="s">
        <v>862</v>
      </c>
      <c r="E75" s="59" t="s">
        <v>863</v>
      </c>
      <c r="F75" s="59" t="s">
        <v>863</v>
      </c>
      <c r="G75" s="59" t="s">
        <v>863</v>
      </c>
      <c r="H75" s="59" t="s">
        <v>863</v>
      </c>
      <c r="I75" s="304"/>
      <c r="J75" s="335"/>
      <c r="K75" s="336"/>
      <c r="L75" s="334"/>
    </row>
    <row r="76" spans="1:13" s="195" customFormat="1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9"/>
    </row>
    <row r="77" spans="1:13" s="195" customFormat="1" ht="14.25" thickBot="1">
      <c r="A77" s="52" t="s">
        <v>1597</v>
      </c>
      <c r="B77" s="48"/>
      <c r="C77" s="49"/>
      <c r="D77" s="49"/>
      <c r="E77" s="49"/>
      <c r="F77" s="49"/>
      <c r="G77" s="49"/>
      <c r="H77" s="48"/>
      <c r="I77" s="48"/>
      <c r="J77" s="48"/>
      <c r="K77" s="48"/>
      <c r="L77" s="28"/>
      <c r="M77" s="199"/>
    </row>
    <row r="78" spans="1:13" s="195" customFormat="1" ht="13.5">
      <c r="A78" s="281"/>
      <c r="B78" s="283" t="s">
        <v>1585</v>
      </c>
      <c r="C78" s="262" t="s">
        <v>702</v>
      </c>
      <c r="D78" s="295" t="s">
        <v>698</v>
      </c>
      <c r="E78" s="264" t="s">
        <v>1563</v>
      </c>
      <c r="F78" s="295" t="s">
        <v>1602</v>
      </c>
      <c r="G78" s="295" t="s">
        <v>1600</v>
      </c>
      <c r="H78" s="264" t="s">
        <v>1531</v>
      </c>
      <c r="I78" s="287" t="s">
        <v>1536</v>
      </c>
      <c r="J78" s="315" t="s">
        <v>792</v>
      </c>
      <c r="K78" s="317" t="s">
        <v>793</v>
      </c>
      <c r="L78" s="292" t="s">
        <v>349</v>
      </c>
      <c r="M78" s="199"/>
    </row>
    <row r="79" spans="1:13" s="195" customFormat="1" ht="14.25" thickBot="1">
      <c r="A79" s="282"/>
      <c r="B79" s="284"/>
      <c r="C79" s="300"/>
      <c r="D79" s="296"/>
      <c r="E79" s="265"/>
      <c r="F79" s="296"/>
      <c r="G79" s="296"/>
      <c r="H79" s="265"/>
      <c r="I79" s="288"/>
      <c r="J79" s="325"/>
      <c r="K79" s="326"/>
      <c r="L79" s="207"/>
      <c r="M79" s="199"/>
    </row>
    <row r="80" spans="1:13" s="195" customFormat="1" ht="13.5">
      <c r="A80" s="292" t="s">
        <v>1585</v>
      </c>
      <c r="B80" s="293"/>
      <c r="C80" s="55" t="s">
        <v>1125</v>
      </c>
      <c r="D80" s="55" t="s">
        <v>1126</v>
      </c>
      <c r="E80" s="55" t="s">
        <v>1127</v>
      </c>
      <c r="F80" s="55" t="s">
        <v>1128</v>
      </c>
      <c r="G80" s="55" t="s">
        <v>1129</v>
      </c>
      <c r="H80" s="55" t="s">
        <v>1130</v>
      </c>
      <c r="I80" s="103" t="s">
        <v>1131</v>
      </c>
      <c r="J80" s="319">
        <f>COUNTIF(B80:I81,"○")</f>
        <v>7</v>
      </c>
      <c r="K80" s="327">
        <f>COUNTIF(B80:I81,"×")</f>
        <v>0</v>
      </c>
      <c r="L80" s="329">
        <v>1</v>
      </c>
      <c r="M80" s="199"/>
    </row>
    <row r="81" spans="1:13" s="195" customFormat="1" ht="13.5">
      <c r="A81" s="249"/>
      <c r="B81" s="274"/>
      <c r="C81" s="184" t="s">
        <v>851</v>
      </c>
      <c r="D81" s="184" t="s">
        <v>851</v>
      </c>
      <c r="E81" s="184" t="s">
        <v>851</v>
      </c>
      <c r="F81" s="184" t="s">
        <v>851</v>
      </c>
      <c r="G81" s="184" t="s">
        <v>851</v>
      </c>
      <c r="H81" s="184" t="s">
        <v>851</v>
      </c>
      <c r="I81" s="188" t="s">
        <v>851</v>
      </c>
      <c r="J81" s="320"/>
      <c r="K81" s="328"/>
      <c r="L81" s="330"/>
      <c r="M81" s="199"/>
    </row>
    <row r="82" spans="1:13" s="195" customFormat="1" ht="13.5">
      <c r="A82" s="248" t="s">
        <v>702</v>
      </c>
      <c r="B82" s="62" t="s">
        <v>1108</v>
      </c>
      <c r="C82" s="250"/>
      <c r="D82" s="63" t="s">
        <v>1132</v>
      </c>
      <c r="E82" s="63" t="s">
        <v>1133</v>
      </c>
      <c r="F82" s="63" t="s">
        <v>1134</v>
      </c>
      <c r="G82" s="63" t="s">
        <v>1135</v>
      </c>
      <c r="H82" s="63" t="s">
        <v>1136</v>
      </c>
      <c r="I82" s="106" t="s">
        <v>1137</v>
      </c>
      <c r="J82" s="331">
        <f>COUNTIF(B82:I83,"○")</f>
        <v>5</v>
      </c>
      <c r="K82" s="333">
        <f>COUNTIF(B82:I83,"×")</f>
        <v>2</v>
      </c>
      <c r="L82" s="330">
        <v>3</v>
      </c>
      <c r="M82" s="199"/>
    </row>
    <row r="83" spans="1:13" s="195" customFormat="1" ht="13.5">
      <c r="A83" s="249"/>
      <c r="B83" s="64" t="s">
        <v>862</v>
      </c>
      <c r="C83" s="251"/>
      <c r="D83" s="184" t="s">
        <v>862</v>
      </c>
      <c r="E83" s="184" t="s">
        <v>863</v>
      </c>
      <c r="F83" s="184" t="s">
        <v>863</v>
      </c>
      <c r="G83" s="184" t="s">
        <v>863</v>
      </c>
      <c r="H83" s="184" t="s">
        <v>863</v>
      </c>
      <c r="I83" s="188" t="s">
        <v>863</v>
      </c>
      <c r="J83" s="332"/>
      <c r="K83" s="328"/>
      <c r="L83" s="330"/>
      <c r="M83" s="199"/>
    </row>
    <row r="84" spans="1:13" s="195" customFormat="1" ht="13.5">
      <c r="A84" s="248" t="s">
        <v>698</v>
      </c>
      <c r="B84" s="62" t="s">
        <v>1138</v>
      </c>
      <c r="C84" s="63" t="s">
        <v>1139</v>
      </c>
      <c r="D84" s="250"/>
      <c r="E84" s="63" t="s">
        <v>1140</v>
      </c>
      <c r="F84" s="63" t="s">
        <v>1141</v>
      </c>
      <c r="G84" s="63" t="s">
        <v>1142</v>
      </c>
      <c r="H84" s="63" t="s">
        <v>1143</v>
      </c>
      <c r="I84" s="106" t="s">
        <v>1144</v>
      </c>
      <c r="J84" s="331">
        <f>COUNTIF(B84:I85,"○")</f>
        <v>6</v>
      </c>
      <c r="K84" s="333">
        <f>COUNTIF(B84:I85,"×")</f>
        <v>1</v>
      </c>
      <c r="L84" s="330">
        <v>2</v>
      </c>
      <c r="M84" s="199"/>
    </row>
    <row r="85" spans="1:13" s="195" customFormat="1" ht="13.5">
      <c r="A85" s="249"/>
      <c r="B85" s="64" t="s">
        <v>1035</v>
      </c>
      <c r="C85" s="60" t="s">
        <v>1036</v>
      </c>
      <c r="D85" s="251"/>
      <c r="E85" s="184" t="s">
        <v>1036</v>
      </c>
      <c r="F85" s="184" t="s">
        <v>1036</v>
      </c>
      <c r="G85" s="184" t="s">
        <v>1036</v>
      </c>
      <c r="H85" s="184" t="s">
        <v>1036</v>
      </c>
      <c r="I85" s="188" t="s">
        <v>1036</v>
      </c>
      <c r="J85" s="332"/>
      <c r="K85" s="328"/>
      <c r="L85" s="330"/>
      <c r="M85" s="199"/>
    </row>
    <row r="86" spans="1:13" s="195" customFormat="1" ht="13.5">
      <c r="A86" s="248" t="s">
        <v>1563</v>
      </c>
      <c r="B86" s="62" t="s">
        <v>1145</v>
      </c>
      <c r="C86" s="63" t="s">
        <v>1146</v>
      </c>
      <c r="D86" s="63" t="s">
        <v>1147</v>
      </c>
      <c r="E86" s="250"/>
      <c r="F86" s="65" t="s">
        <v>1148</v>
      </c>
      <c r="G86" s="63" t="s">
        <v>1149</v>
      </c>
      <c r="H86" s="63" t="s">
        <v>1150</v>
      </c>
      <c r="I86" s="106" t="s">
        <v>1151</v>
      </c>
      <c r="J86" s="331">
        <f>COUNTIF(B86:I87,"○")</f>
        <v>2</v>
      </c>
      <c r="K86" s="333">
        <f>COUNTIF(B86:I87,"×")</f>
        <v>5</v>
      </c>
      <c r="L86" s="330">
        <v>6</v>
      </c>
      <c r="M86" s="199"/>
    </row>
    <row r="87" spans="1:13" s="195" customFormat="1" ht="13.5">
      <c r="A87" s="249"/>
      <c r="B87" s="64" t="s">
        <v>1152</v>
      </c>
      <c r="C87" s="60" t="s">
        <v>1152</v>
      </c>
      <c r="D87" s="60" t="s">
        <v>1152</v>
      </c>
      <c r="E87" s="251"/>
      <c r="F87" s="187" t="s">
        <v>1152</v>
      </c>
      <c r="G87" s="184" t="s">
        <v>1153</v>
      </c>
      <c r="H87" s="184" t="s">
        <v>1152</v>
      </c>
      <c r="I87" s="188" t="s">
        <v>1153</v>
      </c>
      <c r="J87" s="332"/>
      <c r="K87" s="328"/>
      <c r="L87" s="330"/>
      <c r="M87" s="199"/>
    </row>
    <row r="88" spans="1:13" s="195" customFormat="1" ht="13.5">
      <c r="A88" s="248" t="s">
        <v>1602</v>
      </c>
      <c r="B88" s="62" t="s">
        <v>1154</v>
      </c>
      <c r="C88" s="63" t="s">
        <v>1155</v>
      </c>
      <c r="D88" s="63" t="s">
        <v>1156</v>
      </c>
      <c r="E88" s="63" t="s">
        <v>1157</v>
      </c>
      <c r="F88" s="250"/>
      <c r="G88" s="63" t="s">
        <v>1158</v>
      </c>
      <c r="H88" s="63" t="s">
        <v>1159</v>
      </c>
      <c r="I88" s="106" t="s">
        <v>1160</v>
      </c>
      <c r="J88" s="331">
        <f>COUNTIF(B88:I89,"○")</f>
        <v>4</v>
      </c>
      <c r="K88" s="333">
        <f>COUNTIF(B88:I89,"×")</f>
        <v>3</v>
      </c>
      <c r="L88" s="330">
        <v>4</v>
      </c>
      <c r="M88" s="199"/>
    </row>
    <row r="89" spans="1:12" s="195" customFormat="1" ht="13.5">
      <c r="A89" s="249"/>
      <c r="B89" s="64" t="s">
        <v>1152</v>
      </c>
      <c r="C89" s="60" t="s">
        <v>1152</v>
      </c>
      <c r="D89" s="60" t="s">
        <v>1152</v>
      </c>
      <c r="E89" s="60" t="s">
        <v>1153</v>
      </c>
      <c r="F89" s="251"/>
      <c r="G89" s="184" t="s">
        <v>1153</v>
      </c>
      <c r="H89" s="184" t="s">
        <v>1153</v>
      </c>
      <c r="I89" s="188" t="s">
        <v>1153</v>
      </c>
      <c r="J89" s="332"/>
      <c r="K89" s="328"/>
      <c r="L89" s="330"/>
    </row>
    <row r="90" spans="1:12" s="195" customFormat="1" ht="13.5">
      <c r="A90" s="338" t="s">
        <v>1600</v>
      </c>
      <c r="B90" s="62" t="s">
        <v>1161</v>
      </c>
      <c r="C90" s="63" t="s">
        <v>1162</v>
      </c>
      <c r="D90" s="63" t="s">
        <v>1163</v>
      </c>
      <c r="E90" s="63" t="s">
        <v>1164</v>
      </c>
      <c r="F90" s="63" t="s">
        <v>1096</v>
      </c>
      <c r="G90" s="250"/>
      <c r="H90" s="196" t="s">
        <v>1165</v>
      </c>
      <c r="I90" s="106" t="s">
        <v>1166</v>
      </c>
      <c r="J90" s="331">
        <f>COUNTIF(B90:I91,"○")</f>
        <v>1</v>
      </c>
      <c r="K90" s="333">
        <f>COUNTIF(B90:I91,"×")</f>
        <v>6</v>
      </c>
      <c r="L90" s="341">
        <v>8</v>
      </c>
    </row>
    <row r="91" spans="1:12" s="195" customFormat="1" ht="13.5">
      <c r="A91" s="339"/>
      <c r="B91" s="64" t="s">
        <v>1035</v>
      </c>
      <c r="C91" s="60" t="s">
        <v>1035</v>
      </c>
      <c r="D91" s="60" t="s">
        <v>1035</v>
      </c>
      <c r="E91" s="60" t="s">
        <v>1035</v>
      </c>
      <c r="F91" s="60" t="s">
        <v>1035</v>
      </c>
      <c r="G91" s="251"/>
      <c r="H91" s="200" t="s">
        <v>1035</v>
      </c>
      <c r="I91" s="188" t="s">
        <v>1036</v>
      </c>
      <c r="J91" s="332"/>
      <c r="K91" s="328"/>
      <c r="L91" s="341"/>
    </row>
    <row r="92" spans="1:12" s="195" customFormat="1" ht="13.5">
      <c r="A92" s="248" t="s">
        <v>1531</v>
      </c>
      <c r="B92" s="62" t="s">
        <v>1167</v>
      </c>
      <c r="C92" s="63" t="s">
        <v>1168</v>
      </c>
      <c r="D92" s="63" t="s">
        <v>1169</v>
      </c>
      <c r="E92" s="63" t="s">
        <v>1170</v>
      </c>
      <c r="F92" s="63" t="s">
        <v>1171</v>
      </c>
      <c r="G92" s="63" t="s">
        <v>1033</v>
      </c>
      <c r="H92" s="250"/>
      <c r="I92" s="106" t="s">
        <v>1172</v>
      </c>
      <c r="J92" s="331">
        <f>COUNTIF(B92:I93,"○")</f>
        <v>3</v>
      </c>
      <c r="K92" s="333">
        <f>COUNTIF(B92:I93,"×")</f>
        <v>4</v>
      </c>
      <c r="L92" s="330">
        <v>5</v>
      </c>
    </row>
    <row r="93" spans="1:12" s="195" customFormat="1" ht="13.5">
      <c r="A93" s="249"/>
      <c r="B93" s="64" t="s">
        <v>1035</v>
      </c>
      <c r="C93" s="60" t="s">
        <v>1035</v>
      </c>
      <c r="D93" s="60" t="s">
        <v>1035</v>
      </c>
      <c r="E93" s="60" t="s">
        <v>1036</v>
      </c>
      <c r="F93" s="60" t="s">
        <v>1035</v>
      </c>
      <c r="G93" s="60" t="s">
        <v>1036</v>
      </c>
      <c r="H93" s="251"/>
      <c r="I93" s="188" t="s">
        <v>1036</v>
      </c>
      <c r="J93" s="332"/>
      <c r="K93" s="328"/>
      <c r="L93" s="330"/>
    </row>
    <row r="94" spans="1:12" s="195" customFormat="1" ht="13.5">
      <c r="A94" s="248" t="s">
        <v>1536</v>
      </c>
      <c r="B94" s="62" t="s">
        <v>1173</v>
      </c>
      <c r="C94" s="63" t="s">
        <v>1174</v>
      </c>
      <c r="D94" s="63" t="s">
        <v>1175</v>
      </c>
      <c r="E94" s="63" t="s">
        <v>1176</v>
      </c>
      <c r="F94" s="63" t="s">
        <v>1177</v>
      </c>
      <c r="G94" s="63" t="s">
        <v>1178</v>
      </c>
      <c r="H94" s="63" t="s">
        <v>1179</v>
      </c>
      <c r="I94" s="303"/>
      <c r="J94" s="331">
        <f>COUNTIF(B94:I95,"○")</f>
        <v>0</v>
      </c>
      <c r="K94" s="333">
        <f>COUNTIF(B94:I95,"×")</f>
        <v>7</v>
      </c>
      <c r="L94" s="330">
        <v>7</v>
      </c>
    </row>
    <row r="95" spans="1:12" ht="14.25" thickBot="1">
      <c r="A95" s="208"/>
      <c r="B95" s="56" t="s">
        <v>862</v>
      </c>
      <c r="C95" s="59" t="s">
        <v>862</v>
      </c>
      <c r="D95" s="59" t="s">
        <v>862</v>
      </c>
      <c r="E95" s="59" t="s">
        <v>862</v>
      </c>
      <c r="F95" s="59" t="s">
        <v>862</v>
      </c>
      <c r="G95" s="59" t="s">
        <v>862</v>
      </c>
      <c r="H95" s="59" t="s">
        <v>862</v>
      </c>
      <c r="I95" s="304"/>
      <c r="J95" s="335"/>
      <c r="K95" s="336"/>
      <c r="L95" s="334"/>
    </row>
  </sheetData>
  <mergeCells count="152">
    <mergeCell ref="L92:L93"/>
    <mergeCell ref="A94:A95"/>
    <mergeCell ref="I94:I95"/>
    <mergeCell ref="J94:J95"/>
    <mergeCell ref="K94:K95"/>
    <mergeCell ref="L94:L95"/>
    <mergeCell ref="A92:A93"/>
    <mergeCell ref="H92:H93"/>
    <mergeCell ref="J92:J93"/>
    <mergeCell ref="K92:K93"/>
    <mergeCell ref="L88:L89"/>
    <mergeCell ref="A90:A91"/>
    <mergeCell ref="G90:G91"/>
    <mergeCell ref="J90:J91"/>
    <mergeCell ref="K90:K91"/>
    <mergeCell ref="L90:L91"/>
    <mergeCell ref="A88:A89"/>
    <mergeCell ref="F88:F89"/>
    <mergeCell ref="J88:J89"/>
    <mergeCell ref="K88:K89"/>
    <mergeCell ref="L84:L85"/>
    <mergeCell ref="A86:A87"/>
    <mergeCell ref="E86:E87"/>
    <mergeCell ref="J86:J87"/>
    <mergeCell ref="K86:K87"/>
    <mergeCell ref="L86:L87"/>
    <mergeCell ref="A84:A85"/>
    <mergeCell ref="D84:D85"/>
    <mergeCell ref="J84:J85"/>
    <mergeCell ref="K84:K85"/>
    <mergeCell ref="L80:L81"/>
    <mergeCell ref="A82:A83"/>
    <mergeCell ref="C82:C83"/>
    <mergeCell ref="J82:J83"/>
    <mergeCell ref="K82:K83"/>
    <mergeCell ref="L82:L83"/>
    <mergeCell ref="A80:A81"/>
    <mergeCell ref="B80:B81"/>
    <mergeCell ref="J80:J81"/>
    <mergeCell ref="K80:K81"/>
    <mergeCell ref="I78:I79"/>
    <mergeCell ref="J78:J79"/>
    <mergeCell ref="K78:K79"/>
    <mergeCell ref="L78:L79"/>
    <mergeCell ref="E78:E79"/>
    <mergeCell ref="F78:F79"/>
    <mergeCell ref="G78:G79"/>
    <mergeCell ref="H78:H79"/>
    <mergeCell ref="A78:A79"/>
    <mergeCell ref="B78:B79"/>
    <mergeCell ref="C78:C79"/>
    <mergeCell ref="D78:D79"/>
    <mergeCell ref="L72:L73"/>
    <mergeCell ref="A74:A75"/>
    <mergeCell ref="I74:I75"/>
    <mergeCell ref="J74:J75"/>
    <mergeCell ref="K74:K75"/>
    <mergeCell ref="L74:L75"/>
    <mergeCell ref="A72:A73"/>
    <mergeCell ref="H72:H73"/>
    <mergeCell ref="J72:J73"/>
    <mergeCell ref="K72:K73"/>
    <mergeCell ref="L68:L69"/>
    <mergeCell ref="A70:A71"/>
    <mergeCell ref="G70:G71"/>
    <mergeCell ref="J70:J71"/>
    <mergeCell ref="K70:K71"/>
    <mergeCell ref="L70:L71"/>
    <mergeCell ref="A68:A69"/>
    <mergeCell ref="F68:F69"/>
    <mergeCell ref="J68:J69"/>
    <mergeCell ref="K68:K69"/>
    <mergeCell ref="L64:L65"/>
    <mergeCell ref="A66:A67"/>
    <mergeCell ref="E66:E67"/>
    <mergeCell ref="J66:J67"/>
    <mergeCell ref="K66:K67"/>
    <mergeCell ref="L66:L67"/>
    <mergeCell ref="A64:A65"/>
    <mergeCell ref="D64:D65"/>
    <mergeCell ref="J64:J65"/>
    <mergeCell ref="K64:K65"/>
    <mergeCell ref="L60:L61"/>
    <mergeCell ref="A62:A63"/>
    <mergeCell ref="C62:C63"/>
    <mergeCell ref="J62:J63"/>
    <mergeCell ref="K62:K63"/>
    <mergeCell ref="L62:L63"/>
    <mergeCell ref="A60:A61"/>
    <mergeCell ref="B60:B61"/>
    <mergeCell ref="J60:J61"/>
    <mergeCell ref="K60:K61"/>
    <mergeCell ref="I58:I59"/>
    <mergeCell ref="J58:J59"/>
    <mergeCell ref="K58:K59"/>
    <mergeCell ref="L58:L59"/>
    <mergeCell ref="I56:I57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K52:K53"/>
    <mergeCell ref="A54:A55"/>
    <mergeCell ref="H54:H55"/>
    <mergeCell ref="I54:I55"/>
    <mergeCell ref="J54:J55"/>
    <mergeCell ref="K54:K55"/>
    <mergeCell ref="A52:A53"/>
    <mergeCell ref="G52:G53"/>
    <mergeCell ref="I52:I53"/>
    <mergeCell ref="J52:J53"/>
    <mergeCell ref="K48:K49"/>
    <mergeCell ref="A50:A51"/>
    <mergeCell ref="F50:F51"/>
    <mergeCell ref="I50:I51"/>
    <mergeCell ref="J50:J51"/>
    <mergeCell ref="K50:K51"/>
    <mergeCell ref="A48:A49"/>
    <mergeCell ref="E48:E49"/>
    <mergeCell ref="I48:I49"/>
    <mergeCell ref="J48:J49"/>
    <mergeCell ref="K44:K45"/>
    <mergeCell ref="A46:A47"/>
    <mergeCell ref="D46:D47"/>
    <mergeCell ref="I46:I47"/>
    <mergeCell ref="J46:J47"/>
    <mergeCell ref="K46:K47"/>
    <mergeCell ref="A44:A45"/>
    <mergeCell ref="C44:C45"/>
    <mergeCell ref="I44:I45"/>
    <mergeCell ref="J44:J45"/>
    <mergeCell ref="I40:I41"/>
    <mergeCell ref="J40:J41"/>
    <mergeCell ref="K40:K41"/>
    <mergeCell ref="A42:A43"/>
    <mergeCell ref="B42:B43"/>
    <mergeCell ref="I42:I43"/>
    <mergeCell ref="J42:J43"/>
    <mergeCell ref="K42:K43"/>
    <mergeCell ref="E40:E41"/>
    <mergeCell ref="F40:F41"/>
    <mergeCell ref="G40:G41"/>
    <mergeCell ref="H40:H41"/>
    <mergeCell ref="A40:A41"/>
    <mergeCell ref="B40:B41"/>
    <mergeCell ref="C40:C41"/>
    <mergeCell ref="D40:D4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D7" sqref="D7"/>
    </sheetView>
  </sheetViews>
  <sheetFormatPr defaultColWidth="9.00390625" defaultRowHeight="15.75" customHeight="1"/>
  <cols>
    <col min="1" max="2" width="9.00390625" style="121" customWidth="1"/>
    <col min="3" max="3" width="6.25390625" style="121" customWidth="1"/>
    <col min="4" max="4" width="21.25390625" style="121" customWidth="1"/>
    <col min="5" max="5" width="6.25390625" style="121" customWidth="1"/>
    <col min="6" max="6" width="21.25390625" style="121" customWidth="1"/>
    <col min="7" max="8" width="9.00390625" style="121" customWidth="1"/>
    <col min="9" max="9" width="9.00390625" style="20" customWidth="1"/>
    <col min="10" max="10" width="6.25390625" style="20" customWidth="1"/>
    <col min="11" max="11" width="21.25390625" style="20" customWidth="1"/>
    <col min="12" max="12" width="6.25390625" style="20" customWidth="1"/>
    <col min="13" max="13" width="21.25390625" style="20" customWidth="1"/>
    <col min="14" max="14" width="9.00390625" style="20" customWidth="1"/>
    <col min="15" max="16384" width="9.00390625" style="121" customWidth="1"/>
  </cols>
  <sheetData>
    <row r="1" spans="1:14" s="5" customFormat="1" ht="15.75" customHeight="1" thickBot="1">
      <c r="A1" s="91" t="s">
        <v>1180</v>
      </c>
      <c r="H1" s="93"/>
      <c r="N1" s="92" t="s">
        <v>1181</v>
      </c>
    </row>
    <row r="2" spans="1:14" s="5" customFormat="1" ht="15.75" customHeight="1" thickBot="1">
      <c r="A2" s="94" t="s">
        <v>1521</v>
      </c>
      <c r="B2" s="95" t="s">
        <v>562</v>
      </c>
      <c r="C2" s="238" t="s">
        <v>1182</v>
      </c>
      <c r="D2" s="345"/>
      <c r="E2" s="238" t="s">
        <v>1183</v>
      </c>
      <c r="F2" s="240"/>
      <c r="G2" s="95" t="s">
        <v>565</v>
      </c>
      <c r="H2" s="96" t="s">
        <v>1521</v>
      </c>
      <c r="I2" s="95" t="s">
        <v>562</v>
      </c>
      <c r="J2" s="238" t="s">
        <v>1182</v>
      </c>
      <c r="K2" s="240"/>
      <c r="L2" s="238" t="s">
        <v>1183</v>
      </c>
      <c r="M2" s="240"/>
      <c r="N2" s="95" t="s">
        <v>565</v>
      </c>
    </row>
    <row r="3" spans="1:14" ht="13.5">
      <c r="A3" s="201"/>
      <c r="B3" s="8" t="s">
        <v>572</v>
      </c>
      <c r="C3" s="12" t="s">
        <v>1184</v>
      </c>
      <c r="D3" s="6" t="s">
        <v>1185</v>
      </c>
      <c r="E3" s="12" t="s">
        <v>1184</v>
      </c>
      <c r="F3" s="9" t="s">
        <v>1186</v>
      </c>
      <c r="G3" s="1"/>
      <c r="I3" s="8" t="s">
        <v>1187</v>
      </c>
      <c r="J3" s="12" t="s">
        <v>1184</v>
      </c>
      <c r="K3" s="11" t="s">
        <v>1188</v>
      </c>
      <c r="L3" s="12" t="s">
        <v>1189</v>
      </c>
      <c r="M3" s="4" t="s">
        <v>1190</v>
      </c>
      <c r="N3" s="202"/>
    </row>
    <row r="4" spans="1:14" ht="13.5">
      <c r="A4" s="7">
        <v>40796</v>
      </c>
      <c r="B4" s="2" t="s">
        <v>1191</v>
      </c>
      <c r="C4" s="10"/>
      <c r="D4" s="3" t="s">
        <v>1192</v>
      </c>
      <c r="E4" s="10"/>
      <c r="F4" s="203" t="s">
        <v>1193</v>
      </c>
      <c r="G4" s="8" t="s">
        <v>1542</v>
      </c>
      <c r="H4" s="7">
        <v>40838</v>
      </c>
      <c r="I4" s="2" t="s">
        <v>1194</v>
      </c>
      <c r="J4" s="10"/>
      <c r="K4" s="3" t="s">
        <v>1195</v>
      </c>
      <c r="L4" s="10"/>
      <c r="M4" s="203" t="s">
        <v>1574</v>
      </c>
      <c r="N4" s="8" t="s">
        <v>1561</v>
      </c>
    </row>
    <row r="5" spans="1:14" ht="13.5">
      <c r="A5" s="7" t="s">
        <v>571</v>
      </c>
      <c r="B5" s="8" t="s">
        <v>1196</v>
      </c>
      <c r="C5" s="204" t="s">
        <v>1184</v>
      </c>
      <c r="D5" s="205" t="s">
        <v>1197</v>
      </c>
      <c r="E5" s="12" t="s">
        <v>1184</v>
      </c>
      <c r="F5" s="4" t="s">
        <v>1198</v>
      </c>
      <c r="G5" s="8" t="s">
        <v>1068</v>
      </c>
      <c r="H5" s="7" t="s">
        <v>571</v>
      </c>
      <c r="I5" s="8" t="s">
        <v>1199</v>
      </c>
      <c r="J5" s="12" t="s">
        <v>1184</v>
      </c>
      <c r="K5" s="11" t="s">
        <v>1200</v>
      </c>
      <c r="L5" s="12" t="s">
        <v>1201</v>
      </c>
      <c r="M5" s="9" t="s">
        <v>1202</v>
      </c>
      <c r="N5" s="8"/>
    </row>
    <row r="6" spans="1:14" ht="14.25" thickBot="1">
      <c r="A6" s="7" t="s">
        <v>1537</v>
      </c>
      <c r="B6" s="2" t="s">
        <v>1203</v>
      </c>
      <c r="C6" s="10"/>
      <c r="D6" s="3"/>
      <c r="E6" s="10"/>
      <c r="F6" s="203" t="s">
        <v>1204</v>
      </c>
      <c r="G6" s="211"/>
      <c r="H6" s="212" t="s">
        <v>1582</v>
      </c>
      <c r="I6" s="13" t="s">
        <v>1205</v>
      </c>
      <c r="J6" s="90"/>
      <c r="K6" s="18" t="s">
        <v>1206</v>
      </c>
      <c r="L6" s="90"/>
      <c r="M6" s="97" t="s">
        <v>1207</v>
      </c>
      <c r="N6" s="13"/>
    </row>
    <row r="7" spans="1:14" ht="13.5">
      <c r="A7" s="14"/>
      <c r="B7" s="1" t="s">
        <v>1208</v>
      </c>
      <c r="C7" s="22" t="s">
        <v>1184</v>
      </c>
      <c r="D7" s="15" t="s">
        <v>1209</v>
      </c>
      <c r="E7" s="22" t="s">
        <v>1559</v>
      </c>
      <c r="F7" s="16" t="s">
        <v>1210</v>
      </c>
      <c r="G7" s="1"/>
      <c r="H7" s="14"/>
      <c r="I7" s="1" t="s">
        <v>1211</v>
      </c>
      <c r="J7" s="22" t="s">
        <v>1184</v>
      </c>
      <c r="K7" s="15" t="s">
        <v>1212</v>
      </c>
      <c r="L7" s="22" t="s">
        <v>1201</v>
      </c>
      <c r="M7" s="16" t="s">
        <v>1213</v>
      </c>
      <c r="N7" s="1"/>
    </row>
    <row r="8" spans="1:14" ht="13.5">
      <c r="A8" s="7">
        <v>40797</v>
      </c>
      <c r="B8" s="2" t="s">
        <v>1214</v>
      </c>
      <c r="C8" s="10"/>
      <c r="D8" s="3" t="s">
        <v>1662</v>
      </c>
      <c r="E8" s="10"/>
      <c r="F8" s="3" t="s">
        <v>1215</v>
      </c>
      <c r="G8" s="8" t="s">
        <v>1564</v>
      </c>
      <c r="H8" s="7">
        <v>40839</v>
      </c>
      <c r="I8" s="2" t="s">
        <v>570</v>
      </c>
      <c r="J8" s="10"/>
      <c r="K8" s="3" t="s">
        <v>1216</v>
      </c>
      <c r="L8" s="10"/>
      <c r="M8" s="3" t="s">
        <v>1217</v>
      </c>
      <c r="N8" s="8"/>
    </row>
    <row r="9" spans="1:14" ht="13.5">
      <c r="A9" s="7" t="s">
        <v>573</v>
      </c>
      <c r="B9" s="8" t="s">
        <v>1218</v>
      </c>
      <c r="C9" s="12" t="s">
        <v>1184</v>
      </c>
      <c r="D9" s="11" t="s">
        <v>1219</v>
      </c>
      <c r="E9" s="12" t="s">
        <v>1189</v>
      </c>
      <c r="F9" s="4" t="s">
        <v>1220</v>
      </c>
      <c r="G9" s="8" t="s">
        <v>1221</v>
      </c>
      <c r="H9" s="7" t="s">
        <v>573</v>
      </c>
      <c r="I9" s="8" t="s">
        <v>1218</v>
      </c>
      <c r="J9" s="12" t="s">
        <v>1184</v>
      </c>
      <c r="K9" s="11" t="s">
        <v>1222</v>
      </c>
      <c r="L9" s="12" t="s">
        <v>1189</v>
      </c>
      <c r="M9" s="4" t="s">
        <v>1223</v>
      </c>
      <c r="N9" s="8"/>
    </row>
    <row r="10" spans="1:14" ht="14.25" thickBot="1">
      <c r="A10" s="7" t="s">
        <v>1537</v>
      </c>
      <c r="B10" s="2" t="s">
        <v>1224</v>
      </c>
      <c r="C10" s="10"/>
      <c r="D10" s="3" t="s">
        <v>1225</v>
      </c>
      <c r="E10" s="10"/>
      <c r="F10" s="3" t="s">
        <v>1226</v>
      </c>
      <c r="H10" s="212" t="s">
        <v>1582</v>
      </c>
      <c r="I10" s="2" t="s">
        <v>1224</v>
      </c>
      <c r="J10" s="10"/>
      <c r="K10" s="3" t="s">
        <v>1568</v>
      </c>
      <c r="L10" s="10"/>
      <c r="M10" s="3" t="s">
        <v>1227</v>
      </c>
      <c r="N10" s="8"/>
    </row>
    <row r="11" spans="1:14" ht="13.5">
      <c r="A11" s="213"/>
      <c r="B11" s="1" t="s">
        <v>1228</v>
      </c>
      <c r="C11" s="22" t="s">
        <v>1229</v>
      </c>
      <c r="D11" s="15" t="s">
        <v>1230</v>
      </c>
      <c r="E11" s="22" t="s">
        <v>1201</v>
      </c>
      <c r="F11" s="16" t="s">
        <v>1231</v>
      </c>
      <c r="G11" s="1"/>
      <c r="H11" s="7"/>
      <c r="I11" s="8" t="s">
        <v>1232</v>
      </c>
      <c r="J11" s="12" t="s">
        <v>1189</v>
      </c>
      <c r="K11" s="11" t="s">
        <v>1233</v>
      </c>
      <c r="L11" s="12" t="s">
        <v>1201</v>
      </c>
      <c r="M11" s="4" t="s">
        <v>1234</v>
      </c>
      <c r="N11" s="8" t="s">
        <v>1582</v>
      </c>
    </row>
    <row r="12" spans="1:14" ht="13.5">
      <c r="A12" s="7">
        <v>40803</v>
      </c>
      <c r="B12" s="2" t="s">
        <v>1235</v>
      </c>
      <c r="C12" s="10"/>
      <c r="D12" s="3" t="s">
        <v>1623</v>
      </c>
      <c r="E12" s="10"/>
      <c r="F12" s="3" t="s">
        <v>1236</v>
      </c>
      <c r="G12" s="8" t="s">
        <v>693</v>
      </c>
      <c r="H12" s="7"/>
      <c r="I12" s="2" t="s">
        <v>1237</v>
      </c>
      <c r="J12" s="10"/>
      <c r="K12" s="3" t="s">
        <v>23</v>
      </c>
      <c r="L12" s="24"/>
      <c r="M12" s="3" t="s">
        <v>1238</v>
      </c>
      <c r="N12" s="8" t="s">
        <v>1556</v>
      </c>
    </row>
    <row r="13" spans="1:14" ht="13.5">
      <c r="A13" s="7" t="s">
        <v>571</v>
      </c>
      <c r="B13" s="8" t="s">
        <v>1218</v>
      </c>
      <c r="C13" s="12" t="s">
        <v>1229</v>
      </c>
      <c r="D13" s="11" t="s">
        <v>1239</v>
      </c>
      <c r="E13" s="12" t="s">
        <v>1201</v>
      </c>
      <c r="F13" s="4" t="s">
        <v>1240</v>
      </c>
      <c r="G13" s="8" t="s">
        <v>852</v>
      </c>
      <c r="H13" s="7"/>
      <c r="I13" s="8" t="s">
        <v>577</v>
      </c>
      <c r="J13" s="12" t="s">
        <v>1184</v>
      </c>
      <c r="K13" s="11" t="s">
        <v>1241</v>
      </c>
      <c r="L13" s="12" t="s">
        <v>1189</v>
      </c>
      <c r="M13" s="9" t="s">
        <v>1242</v>
      </c>
      <c r="N13" s="8"/>
    </row>
    <row r="14" spans="1:14" ht="14.25" thickBot="1">
      <c r="A14" s="89" t="s">
        <v>1537</v>
      </c>
      <c r="B14" s="13" t="s">
        <v>1224</v>
      </c>
      <c r="C14" s="17"/>
      <c r="D14" s="18" t="s">
        <v>1243</v>
      </c>
      <c r="E14" s="17"/>
      <c r="F14" s="18" t="s">
        <v>1244</v>
      </c>
      <c r="G14" s="13"/>
      <c r="H14" s="7"/>
      <c r="I14" s="2" t="s">
        <v>1245</v>
      </c>
      <c r="J14" s="10"/>
      <c r="K14" s="3" t="s">
        <v>1663</v>
      </c>
      <c r="L14" s="10"/>
      <c r="M14" s="3" t="s">
        <v>1246</v>
      </c>
      <c r="N14" s="8"/>
    </row>
    <row r="15" spans="1:14" ht="13.5">
      <c r="A15" s="7"/>
      <c r="B15" s="8" t="s">
        <v>1247</v>
      </c>
      <c r="C15" s="12" t="s">
        <v>1184</v>
      </c>
      <c r="D15" s="6" t="s">
        <v>1248</v>
      </c>
      <c r="E15" s="12" t="s">
        <v>1201</v>
      </c>
      <c r="F15" s="9" t="s">
        <v>1249</v>
      </c>
      <c r="G15" s="8"/>
      <c r="H15" s="7"/>
      <c r="I15" s="8" t="s">
        <v>1250</v>
      </c>
      <c r="J15" s="12" t="s">
        <v>1229</v>
      </c>
      <c r="K15" s="11" t="s">
        <v>1251</v>
      </c>
      <c r="L15" s="12" t="s">
        <v>1201</v>
      </c>
      <c r="M15" s="4" t="s">
        <v>1252</v>
      </c>
      <c r="N15" s="8"/>
    </row>
    <row r="16" spans="1:14" ht="14.25" thickBot="1">
      <c r="A16" s="7">
        <v>40804</v>
      </c>
      <c r="B16" s="2" t="s">
        <v>1253</v>
      </c>
      <c r="C16" s="24"/>
      <c r="D16" s="6" t="s">
        <v>1254</v>
      </c>
      <c r="E16" s="10"/>
      <c r="F16" s="3" t="s">
        <v>1571</v>
      </c>
      <c r="G16" s="8" t="s">
        <v>1255</v>
      </c>
      <c r="H16" s="7"/>
      <c r="I16" s="8" t="s">
        <v>1256</v>
      </c>
      <c r="J16" s="27"/>
      <c r="K16" s="6" t="s">
        <v>1257</v>
      </c>
      <c r="L16" s="30"/>
      <c r="M16" s="6" t="s">
        <v>1574</v>
      </c>
      <c r="N16" s="8"/>
    </row>
    <row r="17" spans="1:14" ht="13.5">
      <c r="A17" s="7" t="s">
        <v>573</v>
      </c>
      <c r="B17" s="8" t="s">
        <v>1199</v>
      </c>
      <c r="C17" s="12" t="s">
        <v>1184</v>
      </c>
      <c r="D17" s="11" t="s">
        <v>1258</v>
      </c>
      <c r="E17" s="12" t="s">
        <v>1184</v>
      </c>
      <c r="F17" s="9" t="s">
        <v>1259</v>
      </c>
      <c r="G17" s="8" t="s">
        <v>1549</v>
      </c>
      <c r="H17" s="14" t="s">
        <v>1260</v>
      </c>
      <c r="I17" s="1" t="s">
        <v>1261</v>
      </c>
      <c r="J17" s="22"/>
      <c r="K17" s="15"/>
      <c r="L17" s="22" t="s">
        <v>1523</v>
      </c>
      <c r="M17" s="16" t="s">
        <v>1262</v>
      </c>
      <c r="N17" s="342"/>
    </row>
    <row r="18" spans="1:14" ht="14.25" thickBot="1">
      <c r="A18" s="7" t="s">
        <v>1537</v>
      </c>
      <c r="B18" s="13" t="s">
        <v>1205</v>
      </c>
      <c r="C18" s="90"/>
      <c r="D18" s="18" t="s">
        <v>1246</v>
      </c>
      <c r="E18" s="90"/>
      <c r="F18" s="97" t="s">
        <v>206</v>
      </c>
      <c r="G18" s="13"/>
      <c r="H18" s="89" t="s">
        <v>1537</v>
      </c>
      <c r="I18" s="13" t="s">
        <v>1235</v>
      </c>
      <c r="J18" s="90"/>
      <c r="K18" s="18"/>
      <c r="L18" s="90"/>
      <c r="M18" s="18" t="s">
        <v>1263</v>
      </c>
      <c r="N18" s="343"/>
    </row>
    <row r="19" spans="1:14" ht="13.5">
      <c r="A19" s="14"/>
      <c r="B19" s="1" t="s">
        <v>1264</v>
      </c>
      <c r="C19" s="214" t="s">
        <v>1229</v>
      </c>
      <c r="D19" s="215" t="s">
        <v>1265</v>
      </c>
      <c r="E19" s="22" t="s">
        <v>1201</v>
      </c>
      <c r="F19" s="16" t="s">
        <v>1266</v>
      </c>
      <c r="G19" s="1"/>
      <c r="H19" s="216"/>
      <c r="I19" s="8" t="s">
        <v>572</v>
      </c>
      <c r="J19" s="5"/>
      <c r="K19" s="15"/>
      <c r="L19" s="23" t="s">
        <v>1184</v>
      </c>
      <c r="M19" s="6" t="s">
        <v>1267</v>
      </c>
      <c r="N19" s="8"/>
    </row>
    <row r="20" spans="1:14" ht="13.5">
      <c r="A20" s="7">
        <v>40805</v>
      </c>
      <c r="B20" s="2" t="s">
        <v>1268</v>
      </c>
      <c r="C20" s="10"/>
      <c r="D20" s="3"/>
      <c r="E20" s="10"/>
      <c r="F20" s="3" t="s">
        <v>1574</v>
      </c>
      <c r="G20" s="8"/>
      <c r="H20" s="7">
        <v>40859</v>
      </c>
      <c r="I20" s="2" t="s">
        <v>575</v>
      </c>
      <c r="J20" s="24"/>
      <c r="K20" s="3"/>
      <c r="L20" s="10"/>
      <c r="M20" s="203" t="s">
        <v>1269</v>
      </c>
      <c r="N20" s="8"/>
    </row>
    <row r="21" spans="1:14" ht="13.5">
      <c r="A21" s="7" t="s">
        <v>1270</v>
      </c>
      <c r="B21" s="8" t="s">
        <v>1218</v>
      </c>
      <c r="C21" s="12" t="s">
        <v>1184</v>
      </c>
      <c r="D21" s="11" t="s">
        <v>1271</v>
      </c>
      <c r="E21" s="12" t="s">
        <v>1201</v>
      </c>
      <c r="F21" s="4" t="s">
        <v>1272</v>
      </c>
      <c r="G21" s="8" t="s">
        <v>1522</v>
      </c>
      <c r="H21" s="7" t="s">
        <v>571</v>
      </c>
      <c r="I21" s="8" t="s">
        <v>1196</v>
      </c>
      <c r="J21" s="23" t="s">
        <v>1184</v>
      </c>
      <c r="K21" s="11" t="s">
        <v>1273</v>
      </c>
      <c r="L21" s="12" t="s">
        <v>1189</v>
      </c>
      <c r="M21" s="4" t="s">
        <v>1274</v>
      </c>
      <c r="N21" s="8"/>
    </row>
    <row r="22" spans="1:14" ht="13.5">
      <c r="A22" s="7" t="s">
        <v>1537</v>
      </c>
      <c r="B22" s="2" t="s">
        <v>1224</v>
      </c>
      <c r="C22" s="10"/>
      <c r="D22" s="3" t="s">
        <v>1275</v>
      </c>
      <c r="E22" s="10"/>
      <c r="F22" s="3" t="s">
        <v>1276</v>
      </c>
      <c r="G22" s="8" t="s">
        <v>1544</v>
      </c>
      <c r="H22" s="7" t="s">
        <v>1537</v>
      </c>
      <c r="I22" s="2" t="s">
        <v>1203</v>
      </c>
      <c r="J22" s="24"/>
      <c r="K22" s="3" t="s">
        <v>1277</v>
      </c>
      <c r="L22" s="10"/>
      <c r="M22" s="203" t="s">
        <v>1278</v>
      </c>
      <c r="N22" s="8" t="s">
        <v>1021</v>
      </c>
    </row>
    <row r="23" spans="1:14" ht="13.5">
      <c r="A23" s="7"/>
      <c r="B23" s="8" t="s">
        <v>572</v>
      </c>
      <c r="C23" s="12" t="s">
        <v>1184</v>
      </c>
      <c r="D23" s="11" t="s">
        <v>1279</v>
      </c>
      <c r="E23" s="12" t="s">
        <v>1189</v>
      </c>
      <c r="F23" s="4" t="s">
        <v>1280</v>
      </c>
      <c r="G23" s="8"/>
      <c r="H23" s="7"/>
      <c r="I23" s="8" t="s">
        <v>1281</v>
      </c>
      <c r="J23" s="23" t="s">
        <v>1184</v>
      </c>
      <c r="K23" s="11" t="s">
        <v>1282</v>
      </c>
      <c r="L23" s="12" t="s">
        <v>1189</v>
      </c>
      <c r="M23" s="4" t="s">
        <v>1283</v>
      </c>
      <c r="N23" s="8" t="s">
        <v>1604</v>
      </c>
    </row>
    <row r="24" spans="1:14" ht="14.25" thickBot="1">
      <c r="A24" s="89"/>
      <c r="B24" s="13" t="s">
        <v>575</v>
      </c>
      <c r="C24" s="17"/>
      <c r="D24" s="18" t="s">
        <v>1622</v>
      </c>
      <c r="E24" s="40"/>
      <c r="F24" s="18" t="s">
        <v>53</v>
      </c>
      <c r="G24" s="13"/>
      <c r="H24" s="7"/>
      <c r="I24" s="8" t="s">
        <v>582</v>
      </c>
      <c r="J24" s="24"/>
      <c r="K24" s="3" t="s">
        <v>1275</v>
      </c>
      <c r="L24" s="24"/>
      <c r="M24" s="203" t="s">
        <v>1284</v>
      </c>
      <c r="N24" s="8"/>
    </row>
    <row r="25" spans="1:14" ht="13.5">
      <c r="A25" s="217"/>
      <c r="B25" s="8" t="s">
        <v>1285</v>
      </c>
      <c r="C25" s="12" t="s">
        <v>1189</v>
      </c>
      <c r="D25" s="6" t="s">
        <v>1286</v>
      </c>
      <c r="E25" s="12" t="s">
        <v>1201</v>
      </c>
      <c r="F25" s="9" t="s">
        <v>1287</v>
      </c>
      <c r="G25" s="8"/>
      <c r="H25" s="7"/>
      <c r="I25" s="218" t="s">
        <v>1288</v>
      </c>
      <c r="J25" s="12"/>
      <c r="K25" s="6"/>
      <c r="L25" s="12" t="s">
        <v>1289</v>
      </c>
      <c r="M25" s="9" t="s">
        <v>1290</v>
      </c>
      <c r="N25" s="8"/>
    </row>
    <row r="26" spans="1:14" ht="14.25" thickBot="1">
      <c r="A26" s="7">
        <v>40809</v>
      </c>
      <c r="B26" s="2" t="s">
        <v>1291</v>
      </c>
      <c r="C26" s="10"/>
      <c r="D26" s="3" t="s">
        <v>88</v>
      </c>
      <c r="E26" s="10"/>
      <c r="F26" s="3" t="s">
        <v>1292</v>
      </c>
      <c r="G26" s="8"/>
      <c r="H26" s="7"/>
      <c r="I26" s="8" t="s">
        <v>1293</v>
      </c>
      <c r="J26" s="12"/>
      <c r="K26" s="6"/>
      <c r="L26" s="12"/>
      <c r="M26" s="9" t="s">
        <v>1294</v>
      </c>
      <c r="N26" s="13"/>
    </row>
    <row r="27" spans="1:14" ht="13.5">
      <c r="A27" s="7" t="s">
        <v>611</v>
      </c>
      <c r="B27" s="8" t="s">
        <v>1196</v>
      </c>
      <c r="C27" s="12" t="s">
        <v>1189</v>
      </c>
      <c r="D27" s="11" t="s">
        <v>1295</v>
      </c>
      <c r="E27" s="12" t="s">
        <v>1201</v>
      </c>
      <c r="F27" s="4" t="s">
        <v>1296</v>
      </c>
      <c r="G27" s="23"/>
      <c r="H27" s="14"/>
      <c r="I27" s="1" t="s">
        <v>1297</v>
      </c>
      <c r="J27" s="22" t="s">
        <v>1229</v>
      </c>
      <c r="K27" s="15" t="s">
        <v>1298</v>
      </c>
      <c r="L27" s="22" t="s">
        <v>1189</v>
      </c>
      <c r="M27" s="16" t="s">
        <v>1299</v>
      </c>
      <c r="N27" s="1"/>
    </row>
    <row r="28" spans="1:14" ht="13.5">
      <c r="A28" s="7" t="s">
        <v>1537</v>
      </c>
      <c r="B28" s="2" t="s">
        <v>1203</v>
      </c>
      <c r="C28" s="10"/>
      <c r="D28" s="3" t="s">
        <v>1300</v>
      </c>
      <c r="E28" s="10"/>
      <c r="F28" s="3" t="s">
        <v>207</v>
      </c>
      <c r="G28" s="23" t="s">
        <v>1537</v>
      </c>
      <c r="H28" s="7">
        <v>40860</v>
      </c>
      <c r="I28" s="2" t="s">
        <v>1235</v>
      </c>
      <c r="J28" s="10"/>
      <c r="K28" s="3" t="s">
        <v>1301</v>
      </c>
      <c r="L28" s="10"/>
      <c r="M28" s="3" t="s">
        <v>1302</v>
      </c>
      <c r="N28" s="8"/>
    </row>
    <row r="29" spans="1:14" ht="13.5">
      <c r="A29" s="7"/>
      <c r="B29" s="8" t="s">
        <v>1303</v>
      </c>
      <c r="C29" s="12" t="s">
        <v>1229</v>
      </c>
      <c r="D29" s="11" t="s">
        <v>1304</v>
      </c>
      <c r="E29" s="12" t="s">
        <v>1201</v>
      </c>
      <c r="F29" s="4" t="s">
        <v>1305</v>
      </c>
      <c r="G29" s="23" t="s">
        <v>1552</v>
      </c>
      <c r="H29" s="7" t="s">
        <v>573</v>
      </c>
      <c r="I29" s="8" t="s">
        <v>1218</v>
      </c>
      <c r="J29" s="12" t="s">
        <v>1184</v>
      </c>
      <c r="K29" s="11" t="s">
        <v>1306</v>
      </c>
      <c r="L29" s="12" t="s">
        <v>1201</v>
      </c>
      <c r="M29" s="4" t="s">
        <v>1307</v>
      </c>
      <c r="N29" s="8"/>
    </row>
    <row r="30" spans="1:14" ht="13.5">
      <c r="A30" s="7"/>
      <c r="B30" s="2" t="s">
        <v>1253</v>
      </c>
      <c r="C30" s="10"/>
      <c r="D30" s="3" t="s">
        <v>1308</v>
      </c>
      <c r="E30" s="10"/>
      <c r="F30" s="3" t="s">
        <v>1644</v>
      </c>
      <c r="G30" s="23"/>
      <c r="H30" s="7" t="s">
        <v>1537</v>
      </c>
      <c r="I30" s="2" t="s">
        <v>1224</v>
      </c>
      <c r="J30" s="10"/>
      <c r="K30" s="3" t="s">
        <v>1309</v>
      </c>
      <c r="L30" s="10"/>
      <c r="M30" s="3" t="s">
        <v>1275</v>
      </c>
      <c r="N30" s="8"/>
    </row>
    <row r="31" spans="1:14" ht="13.5">
      <c r="A31" s="7"/>
      <c r="B31" s="8" t="s">
        <v>1310</v>
      </c>
      <c r="C31" s="12" t="s">
        <v>1184</v>
      </c>
      <c r="D31" s="11" t="s">
        <v>1311</v>
      </c>
      <c r="E31" s="12" t="s">
        <v>1201</v>
      </c>
      <c r="F31" s="9" t="s">
        <v>1312</v>
      </c>
      <c r="G31" s="23"/>
      <c r="H31" s="7"/>
      <c r="I31" s="8" t="s">
        <v>1313</v>
      </c>
      <c r="J31" s="12" t="s">
        <v>1184</v>
      </c>
      <c r="K31" s="11" t="s">
        <v>1314</v>
      </c>
      <c r="L31" s="12" t="s">
        <v>1189</v>
      </c>
      <c r="M31" s="4" t="s">
        <v>1315</v>
      </c>
      <c r="N31" s="8" t="s">
        <v>1316</v>
      </c>
    </row>
    <row r="32" spans="1:14" ht="14.25" thickBot="1">
      <c r="A32" s="89"/>
      <c r="B32" s="13" t="s">
        <v>1317</v>
      </c>
      <c r="C32" s="90"/>
      <c r="D32" s="18" t="s">
        <v>1216</v>
      </c>
      <c r="E32" s="90"/>
      <c r="F32" s="97" t="s">
        <v>1318</v>
      </c>
      <c r="G32" s="119"/>
      <c r="H32" s="7"/>
      <c r="I32" s="2" t="s">
        <v>575</v>
      </c>
      <c r="J32" s="10"/>
      <c r="K32" s="3" t="s">
        <v>1301</v>
      </c>
      <c r="L32" s="24"/>
      <c r="M32" s="3" t="s">
        <v>1319</v>
      </c>
      <c r="N32" s="8" t="s">
        <v>1532</v>
      </c>
    </row>
    <row r="33" spans="1:14" ht="13.5">
      <c r="A33" s="14"/>
      <c r="B33" s="1" t="s">
        <v>1320</v>
      </c>
      <c r="C33" s="22" t="s">
        <v>1229</v>
      </c>
      <c r="D33" s="15" t="s">
        <v>1321</v>
      </c>
      <c r="E33" s="22" t="s">
        <v>1201</v>
      </c>
      <c r="F33" s="16" t="s">
        <v>1322</v>
      </c>
      <c r="G33" s="26"/>
      <c r="H33" s="7"/>
      <c r="I33" s="8" t="s">
        <v>1323</v>
      </c>
      <c r="J33" s="12" t="s">
        <v>1184</v>
      </c>
      <c r="K33" s="11" t="s">
        <v>1324</v>
      </c>
      <c r="L33" s="12" t="s">
        <v>1201</v>
      </c>
      <c r="M33" s="9" t="s">
        <v>1325</v>
      </c>
      <c r="N33" s="8"/>
    </row>
    <row r="34" spans="1:14" ht="13.5">
      <c r="A34" s="7">
        <v>40810</v>
      </c>
      <c r="B34" s="2" t="s">
        <v>1326</v>
      </c>
      <c r="C34" s="10"/>
      <c r="D34" s="3" t="s">
        <v>82</v>
      </c>
      <c r="E34" s="10"/>
      <c r="F34" s="3" t="s">
        <v>1570</v>
      </c>
      <c r="G34" s="23"/>
      <c r="H34" s="7"/>
      <c r="I34" s="2" t="s">
        <v>579</v>
      </c>
      <c r="J34" s="10"/>
      <c r="K34" s="3" t="s">
        <v>1327</v>
      </c>
      <c r="L34" s="10"/>
      <c r="M34" s="3" t="s">
        <v>1328</v>
      </c>
      <c r="N34" s="8"/>
    </row>
    <row r="35" spans="1:14" ht="13.5">
      <c r="A35" s="7" t="s">
        <v>571</v>
      </c>
      <c r="B35" s="8" t="s">
        <v>1218</v>
      </c>
      <c r="C35" s="12" t="s">
        <v>1184</v>
      </c>
      <c r="D35" s="11" t="s">
        <v>1329</v>
      </c>
      <c r="E35" s="12" t="s">
        <v>1189</v>
      </c>
      <c r="F35" s="4" t="s">
        <v>1330</v>
      </c>
      <c r="G35" s="23" t="s">
        <v>1331</v>
      </c>
      <c r="H35" s="7"/>
      <c r="I35" s="8" t="s">
        <v>1332</v>
      </c>
      <c r="J35" s="27"/>
      <c r="K35" s="6"/>
      <c r="L35" s="12" t="s">
        <v>1229</v>
      </c>
      <c r="M35" s="6" t="s">
        <v>1333</v>
      </c>
      <c r="N35" s="8"/>
    </row>
    <row r="36" spans="1:14" ht="14.25" thickBot="1">
      <c r="A36" s="7" t="s">
        <v>1537</v>
      </c>
      <c r="B36" s="2" t="s">
        <v>1224</v>
      </c>
      <c r="C36" s="10"/>
      <c r="D36" s="3" t="s">
        <v>1334</v>
      </c>
      <c r="E36" s="10"/>
      <c r="F36" s="3" t="s">
        <v>170</v>
      </c>
      <c r="H36" s="89"/>
      <c r="I36" s="8" t="s">
        <v>582</v>
      </c>
      <c r="J36" s="12"/>
      <c r="K36" s="6"/>
      <c r="L36" s="12"/>
      <c r="M36" s="9" t="s">
        <v>1335</v>
      </c>
      <c r="N36" s="8"/>
    </row>
    <row r="37" spans="1:14" ht="13.5">
      <c r="A37" s="7"/>
      <c r="B37" s="8" t="s">
        <v>1336</v>
      </c>
      <c r="C37" s="12"/>
      <c r="D37" s="11"/>
      <c r="E37" s="12" t="s">
        <v>1184</v>
      </c>
      <c r="F37" s="4" t="s">
        <v>1337</v>
      </c>
      <c r="G37" s="8"/>
      <c r="H37" s="219"/>
      <c r="I37" s="1" t="s">
        <v>1338</v>
      </c>
      <c r="J37" s="22" t="s">
        <v>1229</v>
      </c>
      <c r="K37" s="15" t="s">
        <v>1339</v>
      </c>
      <c r="L37" s="22" t="s">
        <v>1184</v>
      </c>
      <c r="M37" s="16" t="s">
        <v>1340</v>
      </c>
      <c r="N37" s="1"/>
    </row>
    <row r="38" spans="1:14" ht="14.25" thickBot="1">
      <c r="A38" s="7"/>
      <c r="B38" s="2" t="s">
        <v>1341</v>
      </c>
      <c r="C38" s="10"/>
      <c r="D38" s="3"/>
      <c r="E38" s="24"/>
      <c r="F38" s="3" t="s">
        <v>1342</v>
      </c>
      <c r="G38" s="8"/>
      <c r="H38" s="7">
        <v>40866</v>
      </c>
      <c r="I38" s="2" t="s">
        <v>575</v>
      </c>
      <c r="J38" s="10"/>
      <c r="K38" s="3" t="s">
        <v>1343</v>
      </c>
      <c r="L38" s="10"/>
      <c r="M38" s="3" t="s">
        <v>170</v>
      </c>
      <c r="N38" s="8"/>
    </row>
    <row r="39" spans="1:14" ht="13.5">
      <c r="A39" s="14"/>
      <c r="B39" s="1" t="s">
        <v>567</v>
      </c>
      <c r="C39" s="22" t="s">
        <v>1229</v>
      </c>
      <c r="D39" s="15" t="s">
        <v>1344</v>
      </c>
      <c r="E39" s="22" t="s">
        <v>1201</v>
      </c>
      <c r="F39" s="16" t="s">
        <v>1345</v>
      </c>
      <c r="G39" s="1"/>
      <c r="H39" s="7" t="s">
        <v>571</v>
      </c>
      <c r="I39" s="8" t="s">
        <v>1196</v>
      </c>
      <c r="J39" s="12" t="s">
        <v>1184</v>
      </c>
      <c r="K39" s="11" t="s">
        <v>1346</v>
      </c>
      <c r="L39" s="12" t="s">
        <v>1201</v>
      </c>
      <c r="M39" s="4" t="s">
        <v>1347</v>
      </c>
      <c r="N39" s="8"/>
    </row>
    <row r="40" spans="1:14" ht="13.5">
      <c r="A40" s="7">
        <v>40811</v>
      </c>
      <c r="B40" s="2" t="s">
        <v>1214</v>
      </c>
      <c r="C40" s="10"/>
      <c r="D40" s="3" t="s">
        <v>1348</v>
      </c>
      <c r="E40" s="10"/>
      <c r="F40" s="3" t="s">
        <v>1349</v>
      </c>
      <c r="G40" s="8"/>
      <c r="H40" s="7" t="s">
        <v>1537</v>
      </c>
      <c r="I40" s="2" t="s">
        <v>1203</v>
      </c>
      <c r="J40" s="10"/>
      <c r="K40" s="3" t="s">
        <v>1622</v>
      </c>
      <c r="L40" s="10"/>
      <c r="M40" s="3" t="s">
        <v>1350</v>
      </c>
      <c r="N40" s="8" t="s">
        <v>1530</v>
      </c>
    </row>
    <row r="41" spans="1:14" ht="13.5">
      <c r="A41" s="7" t="s">
        <v>573</v>
      </c>
      <c r="B41" s="8" t="s">
        <v>1218</v>
      </c>
      <c r="C41" s="12" t="s">
        <v>1229</v>
      </c>
      <c r="D41" s="11" t="s">
        <v>1351</v>
      </c>
      <c r="E41" s="12" t="s">
        <v>1201</v>
      </c>
      <c r="F41" s="4" t="s">
        <v>1352</v>
      </c>
      <c r="G41" s="8"/>
      <c r="H41" s="7"/>
      <c r="I41" s="8" t="s">
        <v>1353</v>
      </c>
      <c r="J41" s="12" t="s">
        <v>1184</v>
      </c>
      <c r="K41" s="11" t="s">
        <v>1354</v>
      </c>
      <c r="L41" s="12" t="s">
        <v>1189</v>
      </c>
      <c r="M41" s="4" t="s">
        <v>1355</v>
      </c>
      <c r="N41" s="8" t="s">
        <v>1538</v>
      </c>
    </row>
    <row r="42" spans="1:14" ht="13.5">
      <c r="A42" s="7" t="s">
        <v>1537</v>
      </c>
      <c r="B42" s="2" t="s">
        <v>1224</v>
      </c>
      <c r="C42" s="10"/>
      <c r="D42" s="3" t="s">
        <v>1246</v>
      </c>
      <c r="E42" s="10"/>
      <c r="F42" s="3" t="s">
        <v>1356</v>
      </c>
      <c r="G42" s="8"/>
      <c r="H42" s="7"/>
      <c r="I42" s="2" t="s">
        <v>582</v>
      </c>
      <c r="J42" s="10"/>
      <c r="K42" s="3" t="s">
        <v>1357</v>
      </c>
      <c r="L42" s="10"/>
      <c r="M42" s="3" t="s">
        <v>207</v>
      </c>
      <c r="N42" s="8"/>
    </row>
    <row r="43" spans="1:14" ht="13.5">
      <c r="A43" s="7"/>
      <c r="B43" s="8" t="s">
        <v>1358</v>
      </c>
      <c r="C43" s="12" t="s">
        <v>1184</v>
      </c>
      <c r="D43" s="11" t="s">
        <v>1359</v>
      </c>
      <c r="E43" s="12" t="s">
        <v>1189</v>
      </c>
      <c r="F43" s="4" t="s">
        <v>1360</v>
      </c>
      <c r="G43" s="8" t="s">
        <v>1545</v>
      </c>
      <c r="H43" s="7"/>
      <c r="I43" s="8" t="s">
        <v>1361</v>
      </c>
      <c r="J43" s="12" t="s">
        <v>1184</v>
      </c>
      <c r="K43" s="11" t="s">
        <v>1362</v>
      </c>
      <c r="L43" s="12" t="s">
        <v>1201</v>
      </c>
      <c r="M43" s="9" t="s">
        <v>1363</v>
      </c>
      <c r="N43" s="8"/>
    </row>
    <row r="44" spans="1:14" ht="14.25" thickBot="1">
      <c r="A44" s="7"/>
      <c r="B44" s="2" t="s">
        <v>1364</v>
      </c>
      <c r="C44" s="10"/>
      <c r="D44" s="3" t="s">
        <v>1365</v>
      </c>
      <c r="E44" s="24"/>
      <c r="F44" s="3" t="s">
        <v>1366</v>
      </c>
      <c r="G44" s="8" t="s">
        <v>1550</v>
      </c>
      <c r="H44" s="89"/>
      <c r="I44" s="13" t="s">
        <v>1367</v>
      </c>
      <c r="J44" s="90"/>
      <c r="K44" s="18" t="s">
        <v>1368</v>
      </c>
      <c r="L44" s="90"/>
      <c r="M44" s="97" t="s">
        <v>85</v>
      </c>
      <c r="N44" s="13"/>
    </row>
    <row r="45" spans="1:14" ht="13.5">
      <c r="A45" s="7"/>
      <c r="B45" s="8" t="s">
        <v>1369</v>
      </c>
      <c r="C45" s="12" t="s">
        <v>1184</v>
      </c>
      <c r="D45" s="11" t="s">
        <v>1370</v>
      </c>
      <c r="E45" s="12" t="s">
        <v>1201</v>
      </c>
      <c r="F45" s="9" t="s">
        <v>1371</v>
      </c>
      <c r="G45" s="8"/>
      <c r="H45" s="14"/>
      <c r="I45" s="8" t="s">
        <v>1372</v>
      </c>
      <c r="J45" s="27" t="s">
        <v>1229</v>
      </c>
      <c r="K45" s="25" t="s">
        <v>1373</v>
      </c>
      <c r="L45" s="30" t="s">
        <v>1184</v>
      </c>
      <c r="M45" s="12" t="s">
        <v>1374</v>
      </c>
      <c r="N45" s="1"/>
    </row>
    <row r="46" spans="1:14" ht="13.5">
      <c r="A46" s="7"/>
      <c r="B46" s="2" t="s">
        <v>1375</v>
      </c>
      <c r="C46" s="10"/>
      <c r="D46" s="3" t="s">
        <v>23</v>
      </c>
      <c r="E46" s="10"/>
      <c r="F46" s="3" t="s">
        <v>1611</v>
      </c>
      <c r="G46" s="8"/>
      <c r="H46" s="7">
        <v>40867</v>
      </c>
      <c r="I46" s="2" t="s">
        <v>570</v>
      </c>
      <c r="J46" s="24"/>
      <c r="K46" s="85" t="s">
        <v>1334</v>
      </c>
      <c r="L46" s="10"/>
      <c r="M46" s="32" t="s">
        <v>1376</v>
      </c>
      <c r="N46" s="8"/>
    </row>
    <row r="47" spans="1:14" ht="13.5">
      <c r="A47" s="7"/>
      <c r="B47" s="8" t="s">
        <v>1303</v>
      </c>
      <c r="C47" s="12" t="s">
        <v>1184</v>
      </c>
      <c r="D47" s="11" t="s">
        <v>1377</v>
      </c>
      <c r="E47" s="12" t="s">
        <v>1201</v>
      </c>
      <c r="F47" s="4" t="s">
        <v>1378</v>
      </c>
      <c r="G47" s="8"/>
      <c r="H47" s="7" t="s">
        <v>573</v>
      </c>
      <c r="I47" s="8" t="s">
        <v>1218</v>
      </c>
      <c r="J47" s="12" t="s">
        <v>1229</v>
      </c>
      <c r="K47" s="6" t="s">
        <v>1379</v>
      </c>
      <c r="L47" s="12" t="s">
        <v>1184</v>
      </c>
      <c r="M47" s="9" t="s">
        <v>1380</v>
      </c>
      <c r="N47" s="8"/>
    </row>
    <row r="48" spans="1:14" ht="14.25" thickBot="1">
      <c r="A48" s="89"/>
      <c r="B48" s="13" t="s">
        <v>1381</v>
      </c>
      <c r="C48" s="40"/>
      <c r="D48" s="18" t="s">
        <v>1275</v>
      </c>
      <c r="E48" s="17"/>
      <c r="F48" s="18" t="s">
        <v>204</v>
      </c>
      <c r="G48" s="13"/>
      <c r="H48" s="7" t="s">
        <v>1537</v>
      </c>
      <c r="I48" s="2" t="s">
        <v>1224</v>
      </c>
      <c r="J48" s="10"/>
      <c r="K48" s="3" t="s">
        <v>1382</v>
      </c>
      <c r="L48" s="10"/>
      <c r="M48" s="203" t="s">
        <v>202</v>
      </c>
      <c r="N48" s="8"/>
    </row>
    <row r="49" spans="1:14" ht="13.5">
      <c r="A49" s="217"/>
      <c r="B49" s="8" t="s">
        <v>1383</v>
      </c>
      <c r="C49" s="12" t="s">
        <v>1189</v>
      </c>
      <c r="D49" s="6" t="s">
        <v>1384</v>
      </c>
      <c r="E49" s="12" t="s">
        <v>1201</v>
      </c>
      <c r="F49" s="9" t="s">
        <v>1385</v>
      </c>
      <c r="G49" s="8"/>
      <c r="I49" s="8" t="s">
        <v>1313</v>
      </c>
      <c r="J49" s="12" t="s">
        <v>1184</v>
      </c>
      <c r="K49" s="11" t="s">
        <v>1386</v>
      </c>
      <c r="L49" s="12" t="s">
        <v>1189</v>
      </c>
      <c r="M49" s="4" t="s">
        <v>1387</v>
      </c>
      <c r="N49" s="8"/>
    </row>
    <row r="50" spans="1:14" ht="13.5">
      <c r="A50" s="7">
        <v>40817</v>
      </c>
      <c r="B50" s="2" t="s">
        <v>1388</v>
      </c>
      <c r="C50" s="10"/>
      <c r="D50" s="3" t="s">
        <v>1376</v>
      </c>
      <c r="E50" s="10"/>
      <c r="F50" s="3" t="s">
        <v>1568</v>
      </c>
      <c r="G50" s="8"/>
      <c r="H50" s="7"/>
      <c r="I50" s="2" t="s">
        <v>1389</v>
      </c>
      <c r="J50" s="10"/>
      <c r="K50" s="3" t="s">
        <v>1334</v>
      </c>
      <c r="L50" s="24"/>
      <c r="M50" s="32" t="s">
        <v>1611</v>
      </c>
      <c r="N50" s="8" t="s">
        <v>1557</v>
      </c>
    </row>
    <row r="51" spans="1:14" ht="13.5">
      <c r="A51" s="7" t="s">
        <v>571</v>
      </c>
      <c r="B51" s="8" t="s">
        <v>1196</v>
      </c>
      <c r="C51" s="12" t="s">
        <v>1189</v>
      </c>
      <c r="D51" s="11" t="s">
        <v>1390</v>
      </c>
      <c r="E51" s="12" t="s">
        <v>1201</v>
      </c>
      <c r="F51" s="4" t="s">
        <v>1391</v>
      </c>
      <c r="G51" s="8"/>
      <c r="H51" s="7"/>
      <c r="I51" s="8" t="s">
        <v>1392</v>
      </c>
      <c r="J51" s="12" t="s">
        <v>1184</v>
      </c>
      <c r="K51" s="11" t="s">
        <v>1393</v>
      </c>
      <c r="L51" s="12" t="s">
        <v>1201</v>
      </c>
      <c r="M51" s="9" t="s">
        <v>1394</v>
      </c>
      <c r="N51" s="8" t="s">
        <v>1541</v>
      </c>
    </row>
    <row r="52" spans="1:14" ht="13.5">
      <c r="A52" s="7" t="s">
        <v>1537</v>
      </c>
      <c r="B52" s="2" t="s">
        <v>1203</v>
      </c>
      <c r="C52" s="10"/>
      <c r="D52" s="3" t="s">
        <v>54</v>
      </c>
      <c r="E52" s="10"/>
      <c r="F52" s="3" t="s">
        <v>24</v>
      </c>
      <c r="G52" s="8" t="s">
        <v>1395</v>
      </c>
      <c r="H52" s="7"/>
      <c r="I52" s="2" t="s">
        <v>1396</v>
      </c>
      <c r="J52" s="10"/>
      <c r="K52" s="3" t="s">
        <v>1397</v>
      </c>
      <c r="L52" s="10"/>
      <c r="M52" s="203" t="s">
        <v>1622</v>
      </c>
      <c r="N52" s="8"/>
    </row>
    <row r="53" spans="1:14" ht="13.5">
      <c r="A53" s="7"/>
      <c r="B53" s="8" t="s">
        <v>1398</v>
      </c>
      <c r="C53" s="12" t="s">
        <v>1229</v>
      </c>
      <c r="D53" s="11" t="s">
        <v>1399</v>
      </c>
      <c r="E53" s="12" t="s">
        <v>1201</v>
      </c>
      <c r="F53" s="4" t="s">
        <v>1400</v>
      </c>
      <c r="G53" s="8" t="s">
        <v>1554</v>
      </c>
      <c r="H53" s="7"/>
      <c r="I53" s="8" t="s">
        <v>580</v>
      </c>
      <c r="J53" s="12" t="s">
        <v>1401</v>
      </c>
      <c r="K53" s="11" t="s">
        <v>1402</v>
      </c>
      <c r="L53" s="12" t="s">
        <v>1184</v>
      </c>
      <c r="M53" s="4" t="s">
        <v>1403</v>
      </c>
      <c r="N53" s="8"/>
    </row>
    <row r="54" spans="1:14" ht="13.5">
      <c r="A54" s="7"/>
      <c r="B54" s="2" t="s">
        <v>1404</v>
      </c>
      <c r="C54" s="10"/>
      <c r="D54" s="3" t="s">
        <v>1327</v>
      </c>
      <c r="E54" s="10"/>
      <c r="F54" s="3" t="s">
        <v>1405</v>
      </c>
      <c r="G54" s="8"/>
      <c r="H54" s="7"/>
      <c r="I54" s="2" t="s">
        <v>1406</v>
      </c>
      <c r="J54" s="24"/>
      <c r="K54" s="3" t="s">
        <v>1407</v>
      </c>
      <c r="L54" s="10"/>
      <c r="M54" s="203" t="s">
        <v>23</v>
      </c>
      <c r="N54" s="8"/>
    </row>
    <row r="55" spans="1:14" ht="13.5">
      <c r="A55" s="7"/>
      <c r="B55" s="8" t="s">
        <v>584</v>
      </c>
      <c r="C55" s="12" t="s">
        <v>1229</v>
      </c>
      <c r="D55" s="11" t="s">
        <v>1408</v>
      </c>
      <c r="E55" s="12" t="s">
        <v>1201</v>
      </c>
      <c r="F55" s="9" t="s">
        <v>1409</v>
      </c>
      <c r="G55" s="8"/>
      <c r="H55" s="7"/>
      <c r="I55" s="8" t="s">
        <v>1410</v>
      </c>
      <c r="J55" s="5"/>
      <c r="K55" s="11"/>
      <c r="L55" s="12" t="s">
        <v>1289</v>
      </c>
      <c r="M55" s="9" t="s">
        <v>1411</v>
      </c>
      <c r="N55" s="8"/>
    </row>
    <row r="56" spans="1:14" ht="14.25" thickBot="1">
      <c r="A56" s="89"/>
      <c r="B56" s="13" t="s">
        <v>1412</v>
      </c>
      <c r="C56" s="90"/>
      <c r="D56" s="18" t="s">
        <v>1216</v>
      </c>
      <c r="E56" s="90"/>
      <c r="F56" s="97" t="s">
        <v>119</v>
      </c>
      <c r="G56" s="13"/>
      <c r="H56" s="7"/>
      <c r="I56" s="8" t="s">
        <v>587</v>
      </c>
      <c r="J56" s="5"/>
      <c r="K56" s="18"/>
      <c r="L56" s="12"/>
      <c r="M56" s="9" t="s">
        <v>1413</v>
      </c>
      <c r="N56" s="13"/>
    </row>
    <row r="57" spans="1:14" ht="13.5">
      <c r="A57" s="14"/>
      <c r="B57" s="1" t="s">
        <v>1414</v>
      </c>
      <c r="C57" s="22" t="s">
        <v>1229</v>
      </c>
      <c r="D57" s="15" t="s">
        <v>1415</v>
      </c>
      <c r="E57" s="22" t="s">
        <v>1201</v>
      </c>
      <c r="F57" s="16" t="s">
        <v>1416</v>
      </c>
      <c r="G57" s="1"/>
      <c r="H57" s="14"/>
      <c r="I57" s="1" t="s">
        <v>1417</v>
      </c>
      <c r="J57" s="22"/>
      <c r="K57" s="16" t="s">
        <v>1418</v>
      </c>
      <c r="L57" s="26"/>
      <c r="M57" s="15" t="s">
        <v>1418</v>
      </c>
      <c r="N57" s="1"/>
    </row>
    <row r="58" spans="1:14" ht="13.5">
      <c r="A58" s="7">
        <v>40818</v>
      </c>
      <c r="B58" s="2" t="s">
        <v>1419</v>
      </c>
      <c r="C58" s="10"/>
      <c r="D58" s="3" t="s">
        <v>1275</v>
      </c>
      <c r="E58" s="10"/>
      <c r="F58" s="3" t="s">
        <v>212</v>
      </c>
      <c r="G58" s="8"/>
      <c r="H58" s="7">
        <v>40870</v>
      </c>
      <c r="I58" s="8" t="s">
        <v>1420</v>
      </c>
      <c r="J58" s="12" t="s">
        <v>1523</v>
      </c>
      <c r="K58" s="9" t="s">
        <v>1421</v>
      </c>
      <c r="L58" s="23" t="s">
        <v>1523</v>
      </c>
      <c r="M58" s="6" t="s">
        <v>1422</v>
      </c>
      <c r="N58" s="8"/>
    </row>
    <row r="59" spans="1:14" ht="13.5">
      <c r="A59" s="7" t="s">
        <v>573</v>
      </c>
      <c r="B59" s="8" t="s">
        <v>1218</v>
      </c>
      <c r="C59" s="12" t="s">
        <v>1229</v>
      </c>
      <c r="D59" s="11" t="s">
        <v>1423</v>
      </c>
      <c r="E59" s="12" t="s">
        <v>1201</v>
      </c>
      <c r="F59" s="4" t="s">
        <v>1424</v>
      </c>
      <c r="G59" s="8"/>
      <c r="H59" s="7" t="s">
        <v>1425</v>
      </c>
      <c r="I59" s="2"/>
      <c r="J59" s="10"/>
      <c r="K59" s="203" t="s">
        <v>1318</v>
      </c>
      <c r="L59" s="24"/>
      <c r="M59" s="3" t="s">
        <v>1318</v>
      </c>
      <c r="N59" s="220"/>
    </row>
    <row r="60" spans="1:14" ht="13.5">
      <c r="A60" s="7" t="s">
        <v>1537</v>
      </c>
      <c r="B60" s="2" t="s">
        <v>1224</v>
      </c>
      <c r="C60" s="10"/>
      <c r="D60" s="3" t="s">
        <v>174</v>
      </c>
      <c r="E60" s="10"/>
      <c r="F60" s="3" t="s">
        <v>1426</v>
      </c>
      <c r="G60" s="8"/>
      <c r="H60" s="7" t="s">
        <v>1537</v>
      </c>
      <c r="I60" s="8" t="s">
        <v>1218</v>
      </c>
      <c r="J60" s="12" t="s">
        <v>1229</v>
      </c>
      <c r="K60" s="4" t="s">
        <v>1427</v>
      </c>
      <c r="L60" s="23" t="s">
        <v>1189</v>
      </c>
      <c r="M60" s="11" t="s">
        <v>1428</v>
      </c>
      <c r="N60" s="220"/>
    </row>
    <row r="61" spans="1:14" ht="13.5">
      <c r="A61" s="7"/>
      <c r="B61" s="8" t="s">
        <v>1232</v>
      </c>
      <c r="C61" s="12" t="s">
        <v>1184</v>
      </c>
      <c r="D61" s="11" t="s">
        <v>1429</v>
      </c>
      <c r="E61" s="12" t="s">
        <v>1201</v>
      </c>
      <c r="F61" s="4" t="s">
        <v>1430</v>
      </c>
      <c r="G61" s="8"/>
      <c r="H61" s="216"/>
      <c r="I61" s="2" t="s">
        <v>1431</v>
      </c>
      <c r="J61" s="10"/>
      <c r="K61" s="203" t="s">
        <v>1246</v>
      </c>
      <c r="L61" s="24"/>
      <c r="M61" s="3" t="s">
        <v>1432</v>
      </c>
      <c r="N61" s="221" t="s">
        <v>1533</v>
      </c>
    </row>
    <row r="62" spans="1:14" ht="13.5">
      <c r="A62" s="7"/>
      <c r="B62" s="2" t="s">
        <v>1433</v>
      </c>
      <c r="C62" s="10"/>
      <c r="D62" s="3" t="s">
        <v>1434</v>
      </c>
      <c r="E62" s="24"/>
      <c r="F62" s="3" t="s">
        <v>1435</v>
      </c>
      <c r="G62" s="8" t="s">
        <v>697</v>
      </c>
      <c r="H62" s="7"/>
      <c r="I62" s="8" t="s">
        <v>1436</v>
      </c>
      <c r="J62" s="12" t="s">
        <v>1229</v>
      </c>
      <c r="K62" s="4" t="s">
        <v>1437</v>
      </c>
      <c r="L62" s="23" t="s">
        <v>1189</v>
      </c>
      <c r="M62" s="11" t="s">
        <v>1438</v>
      </c>
      <c r="N62" s="221" t="s">
        <v>1439</v>
      </c>
    </row>
    <row r="63" spans="1:14" ht="13.5">
      <c r="A63" s="7"/>
      <c r="B63" s="8" t="s">
        <v>1440</v>
      </c>
      <c r="C63" s="12" t="s">
        <v>1184</v>
      </c>
      <c r="D63" s="11" t="s">
        <v>1441</v>
      </c>
      <c r="E63" s="12" t="s">
        <v>1201</v>
      </c>
      <c r="F63" s="9" t="s">
        <v>1442</v>
      </c>
      <c r="G63" s="8" t="s">
        <v>1443</v>
      </c>
      <c r="H63" s="7"/>
      <c r="I63" s="2" t="s">
        <v>1444</v>
      </c>
      <c r="J63" s="10"/>
      <c r="K63" s="203" t="s">
        <v>1445</v>
      </c>
      <c r="L63" s="24"/>
      <c r="M63" s="3" t="s">
        <v>1574</v>
      </c>
      <c r="N63" s="8"/>
    </row>
    <row r="64" spans="1:14" ht="13.5">
      <c r="A64" s="7"/>
      <c r="B64" s="2" t="s">
        <v>579</v>
      </c>
      <c r="C64" s="10"/>
      <c r="D64" s="3" t="s">
        <v>207</v>
      </c>
      <c r="E64" s="10"/>
      <c r="F64" s="3" t="s">
        <v>1446</v>
      </c>
      <c r="G64" s="8"/>
      <c r="H64" s="7"/>
      <c r="I64" s="8" t="s">
        <v>1447</v>
      </c>
      <c r="J64" s="12" t="s">
        <v>1201</v>
      </c>
      <c r="K64" s="9" t="s">
        <v>1448</v>
      </c>
      <c r="L64" s="23" t="s">
        <v>1449</v>
      </c>
      <c r="M64" s="11" t="s">
        <v>1450</v>
      </c>
      <c r="N64" s="8"/>
    </row>
    <row r="65" spans="1:14" ht="14.25" thickBot="1">
      <c r="A65" s="7"/>
      <c r="B65" s="8" t="s">
        <v>1281</v>
      </c>
      <c r="C65" s="12" t="s">
        <v>1184</v>
      </c>
      <c r="D65" s="11" t="s">
        <v>1451</v>
      </c>
      <c r="E65" s="12" t="s">
        <v>1189</v>
      </c>
      <c r="F65" s="4" t="s">
        <v>1452</v>
      </c>
      <c r="G65" s="8"/>
      <c r="H65" s="89"/>
      <c r="I65" s="13" t="s">
        <v>1453</v>
      </c>
      <c r="J65" s="17"/>
      <c r="K65" s="90" t="s">
        <v>21</v>
      </c>
      <c r="L65" s="40"/>
      <c r="M65" s="29" t="s">
        <v>1454</v>
      </c>
      <c r="N65" s="13"/>
    </row>
    <row r="66" spans="1:14" ht="13.5">
      <c r="A66" s="7"/>
      <c r="B66" s="2" t="s">
        <v>582</v>
      </c>
      <c r="C66" s="24"/>
      <c r="D66" s="6" t="s">
        <v>53</v>
      </c>
      <c r="E66" s="10"/>
      <c r="F66" s="3" t="s">
        <v>1455</v>
      </c>
      <c r="G66" s="8"/>
      <c r="H66" s="7"/>
      <c r="I66" s="8" t="s">
        <v>1456</v>
      </c>
      <c r="J66" s="30"/>
      <c r="K66" s="15"/>
      <c r="L66" s="30" t="s">
        <v>1449</v>
      </c>
      <c r="M66" s="12" t="s">
        <v>1457</v>
      </c>
      <c r="N66" s="1"/>
    </row>
    <row r="67" spans="1:14" ht="13.5">
      <c r="A67" s="7"/>
      <c r="B67" s="8" t="s">
        <v>1410</v>
      </c>
      <c r="C67" s="12" t="s">
        <v>1184</v>
      </c>
      <c r="D67" s="11" t="s">
        <v>1458</v>
      </c>
      <c r="E67" s="12" t="s">
        <v>1189</v>
      </c>
      <c r="F67" s="9" t="s">
        <v>1459</v>
      </c>
      <c r="G67" s="8"/>
      <c r="H67" s="7">
        <v>40873</v>
      </c>
      <c r="I67" s="2" t="s">
        <v>1460</v>
      </c>
      <c r="J67" s="10"/>
      <c r="K67" s="3"/>
      <c r="L67" s="10"/>
      <c r="M67" s="32" t="s">
        <v>1461</v>
      </c>
      <c r="N67" s="8"/>
    </row>
    <row r="68" spans="1:14" ht="14.25" thickBot="1">
      <c r="A68" s="89"/>
      <c r="B68" s="13" t="s">
        <v>1462</v>
      </c>
      <c r="C68" s="90"/>
      <c r="D68" s="18" t="s">
        <v>88</v>
      </c>
      <c r="E68" s="90"/>
      <c r="F68" s="97" t="s">
        <v>1246</v>
      </c>
      <c r="G68" s="13"/>
      <c r="H68" s="7" t="s">
        <v>571</v>
      </c>
      <c r="I68" s="8" t="s">
        <v>1463</v>
      </c>
      <c r="J68" s="27"/>
      <c r="K68" s="25" t="s">
        <v>1464</v>
      </c>
      <c r="L68" s="30"/>
      <c r="M68" s="12" t="s">
        <v>1465</v>
      </c>
      <c r="N68" s="8"/>
    </row>
    <row r="69" spans="1:14" ht="13.5">
      <c r="A69" s="217"/>
      <c r="B69" s="8" t="s">
        <v>1466</v>
      </c>
      <c r="C69" s="12" t="s">
        <v>1189</v>
      </c>
      <c r="D69" s="6" t="s">
        <v>1467</v>
      </c>
      <c r="E69" s="12" t="s">
        <v>1201</v>
      </c>
      <c r="F69" s="9" t="s">
        <v>1468</v>
      </c>
      <c r="G69" s="8"/>
      <c r="H69" s="7" t="s">
        <v>1537</v>
      </c>
      <c r="I69" s="8" t="s">
        <v>1469</v>
      </c>
      <c r="J69" s="27" t="s">
        <v>1523</v>
      </c>
      <c r="K69" s="25" t="s">
        <v>1470</v>
      </c>
      <c r="L69" s="30" t="s">
        <v>1523</v>
      </c>
      <c r="M69" s="12" t="s">
        <v>1471</v>
      </c>
      <c r="N69" s="8"/>
    </row>
    <row r="70" spans="1:14" ht="13.5">
      <c r="A70" s="7">
        <v>40824</v>
      </c>
      <c r="B70" s="2" t="s">
        <v>1472</v>
      </c>
      <c r="C70" s="10"/>
      <c r="D70" s="3" t="s">
        <v>1473</v>
      </c>
      <c r="E70" s="10"/>
      <c r="F70" s="3" t="s">
        <v>1571</v>
      </c>
      <c r="G70" s="8"/>
      <c r="H70" s="201"/>
      <c r="I70" s="222"/>
      <c r="J70" s="223"/>
      <c r="K70" s="85" t="s">
        <v>1365</v>
      </c>
      <c r="L70" s="10"/>
      <c r="M70" s="32" t="s">
        <v>1474</v>
      </c>
      <c r="N70" s="344" t="s">
        <v>1475</v>
      </c>
    </row>
    <row r="71" spans="1:14" ht="13.5" customHeight="1">
      <c r="A71" s="7" t="s">
        <v>571</v>
      </c>
      <c r="B71" s="8" t="s">
        <v>1196</v>
      </c>
      <c r="C71" s="12" t="s">
        <v>1229</v>
      </c>
      <c r="D71" s="11" t="s">
        <v>1476</v>
      </c>
      <c r="E71" s="12" t="s">
        <v>1201</v>
      </c>
      <c r="F71" s="4" t="s">
        <v>1477</v>
      </c>
      <c r="G71" s="8"/>
      <c r="I71" s="8" t="s">
        <v>1323</v>
      </c>
      <c r="J71" s="12" t="s">
        <v>1189</v>
      </c>
      <c r="K71" s="6" t="s">
        <v>1478</v>
      </c>
      <c r="L71" s="12" t="s">
        <v>1201</v>
      </c>
      <c r="M71" s="9" t="s">
        <v>1479</v>
      </c>
      <c r="N71" s="344"/>
    </row>
    <row r="72" spans="1:14" ht="13.5">
      <c r="A72" s="7" t="s">
        <v>1537</v>
      </c>
      <c r="B72" s="2" t="s">
        <v>1203</v>
      </c>
      <c r="C72" s="10"/>
      <c r="D72" s="3" t="s">
        <v>1480</v>
      </c>
      <c r="E72" s="10"/>
      <c r="F72" s="3" t="s">
        <v>1481</v>
      </c>
      <c r="G72" s="8" t="s">
        <v>1553</v>
      </c>
      <c r="I72" s="2" t="s">
        <v>579</v>
      </c>
      <c r="J72" s="10"/>
      <c r="K72" s="3" t="s">
        <v>1482</v>
      </c>
      <c r="L72" s="10"/>
      <c r="M72" s="203" t="s">
        <v>1483</v>
      </c>
      <c r="N72" s="344"/>
    </row>
    <row r="73" spans="1:14" ht="13.5">
      <c r="A73" s="7"/>
      <c r="B73" s="8" t="s">
        <v>1398</v>
      </c>
      <c r="C73" s="12" t="s">
        <v>1229</v>
      </c>
      <c r="D73" s="11" t="s">
        <v>1484</v>
      </c>
      <c r="E73" s="12" t="s">
        <v>1201</v>
      </c>
      <c r="F73" s="4" t="s">
        <v>1485</v>
      </c>
      <c r="G73" s="8" t="s">
        <v>1539</v>
      </c>
      <c r="H73" s="7"/>
      <c r="I73" s="8" t="s">
        <v>1332</v>
      </c>
      <c r="J73" s="12" t="s">
        <v>1229</v>
      </c>
      <c r="K73" s="11" t="s">
        <v>1486</v>
      </c>
      <c r="L73" s="12" t="s">
        <v>1201</v>
      </c>
      <c r="M73" s="4" t="s">
        <v>1487</v>
      </c>
      <c r="N73" s="220"/>
    </row>
    <row r="74" spans="1:14" ht="13.5">
      <c r="A74" s="7"/>
      <c r="B74" s="2" t="s">
        <v>1253</v>
      </c>
      <c r="C74" s="10"/>
      <c r="D74" s="3" t="s">
        <v>1568</v>
      </c>
      <c r="E74" s="10"/>
      <c r="F74" s="3" t="s">
        <v>1488</v>
      </c>
      <c r="G74" s="8"/>
      <c r="H74" s="7"/>
      <c r="I74" s="2" t="s">
        <v>582</v>
      </c>
      <c r="J74" s="10"/>
      <c r="K74" s="3" t="s">
        <v>1489</v>
      </c>
      <c r="L74" s="10"/>
      <c r="M74" s="203" t="s">
        <v>1611</v>
      </c>
      <c r="N74" s="8"/>
    </row>
    <row r="75" spans="1:14" ht="13.5">
      <c r="A75" s="7"/>
      <c r="B75" s="8" t="s">
        <v>584</v>
      </c>
      <c r="C75" s="12" t="s">
        <v>1184</v>
      </c>
      <c r="D75" s="11" t="s">
        <v>1490</v>
      </c>
      <c r="E75" s="12" t="s">
        <v>1189</v>
      </c>
      <c r="F75" s="9" t="s">
        <v>1491</v>
      </c>
      <c r="G75" s="8"/>
      <c r="H75" s="7"/>
      <c r="I75" s="8" t="s">
        <v>1492</v>
      </c>
      <c r="J75" s="12"/>
      <c r="K75" s="11"/>
      <c r="L75" s="12" t="s">
        <v>1189</v>
      </c>
      <c r="M75" s="9" t="s">
        <v>1493</v>
      </c>
      <c r="N75" s="8"/>
    </row>
    <row r="76" spans="1:14" ht="14.25" thickBot="1">
      <c r="A76" s="89"/>
      <c r="B76" s="13" t="s">
        <v>1494</v>
      </c>
      <c r="C76" s="90"/>
      <c r="D76" s="18" t="s">
        <v>1216</v>
      </c>
      <c r="E76" s="90"/>
      <c r="F76" s="97" t="s">
        <v>1495</v>
      </c>
      <c r="G76" s="13"/>
      <c r="H76" s="89"/>
      <c r="I76" s="13" t="s">
        <v>1293</v>
      </c>
      <c r="J76" s="90"/>
      <c r="K76" s="18"/>
      <c r="L76" s="90"/>
      <c r="M76" s="97" t="s">
        <v>1496</v>
      </c>
      <c r="N76" s="13"/>
    </row>
    <row r="77" spans="1:14" ht="13.5">
      <c r="A77" s="14"/>
      <c r="B77" s="1" t="s">
        <v>567</v>
      </c>
      <c r="C77" s="22" t="s">
        <v>1229</v>
      </c>
      <c r="D77" s="15" t="s">
        <v>1497</v>
      </c>
      <c r="E77" s="22" t="s">
        <v>1201</v>
      </c>
      <c r="F77" s="16" t="s">
        <v>1498</v>
      </c>
      <c r="G77" s="1"/>
      <c r="H77" s="14"/>
      <c r="I77" s="1" t="s">
        <v>1499</v>
      </c>
      <c r="J77" s="39"/>
      <c r="K77" s="114" t="s">
        <v>1528</v>
      </c>
      <c r="L77" s="39"/>
      <c r="M77" s="84" t="s">
        <v>1528</v>
      </c>
      <c r="N77" s="84"/>
    </row>
    <row r="78" spans="1:14" ht="13.5">
      <c r="A78" s="7">
        <v>40825</v>
      </c>
      <c r="B78" s="2" t="s">
        <v>1500</v>
      </c>
      <c r="C78" s="10"/>
      <c r="D78" s="3" t="s">
        <v>1501</v>
      </c>
      <c r="E78" s="10"/>
      <c r="F78" s="3" t="s">
        <v>24</v>
      </c>
      <c r="G78" s="8"/>
      <c r="H78" s="7">
        <v>40874</v>
      </c>
      <c r="I78" s="8" t="s">
        <v>570</v>
      </c>
      <c r="J78" s="27" t="s">
        <v>666</v>
      </c>
      <c r="K78" s="6" t="s">
        <v>1502</v>
      </c>
      <c r="L78" s="27" t="s">
        <v>1525</v>
      </c>
      <c r="M78" s="25" t="s">
        <v>1503</v>
      </c>
      <c r="N78" s="25"/>
    </row>
    <row r="79" spans="1:14" ht="13.5">
      <c r="A79" s="7" t="s">
        <v>573</v>
      </c>
      <c r="B79" s="8" t="s">
        <v>1218</v>
      </c>
      <c r="C79" s="12" t="s">
        <v>1229</v>
      </c>
      <c r="D79" s="11" t="s">
        <v>1504</v>
      </c>
      <c r="E79" s="12" t="s">
        <v>1184</v>
      </c>
      <c r="F79" s="4" t="s">
        <v>1505</v>
      </c>
      <c r="G79" s="8" t="s">
        <v>1506</v>
      </c>
      <c r="H79" s="7" t="s">
        <v>573</v>
      </c>
      <c r="I79" s="222"/>
      <c r="J79" s="24"/>
      <c r="K79" s="3" t="s">
        <v>1507</v>
      </c>
      <c r="L79" s="24"/>
      <c r="M79" s="85" t="s">
        <v>1508</v>
      </c>
      <c r="N79" s="25" t="s">
        <v>1543</v>
      </c>
    </row>
    <row r="80" spans="1:14" ht="13.5">
      <c r="A80" s="7" t="s">
        <v>1537</v>
      </c>
      <c r="B80" s="2" t="s">
        <v>1224</v>
      </c>
      <c r="C80" s="10"/>
      <c r="D80" s="3" t="s">
        <v>1663</v>
      </c>
      <c r="E80" s="10"/>
      <c r="F80" s="3" t="s">
        <v>170</v>
      </c>
      <c r="G80" s="8" t="s">
        <v>1509</v>
      </c>
      <c r="H80" s="7" t="s">
        <v>1537</v>
      </c>
      <c r="I80" s="8" t="s">
        <v>1218</v>
      </c>
      <c r="J80" s="27"/>
      <c r="K80" s="12" t="s">
        <v>1529</v>
      </c>
      <c r="L80" s="27"/>
      <c r="M80" s="25" t="s">
        <v>1529</v>
      </c>
      <c r="N80" s="25" t="s">
        <v>1510</v>
      </c>
    </row>
    <row r="81" spans="1:14" ht="13.5">
      <c r="A81" s="7"/>
      <c r="B81" s="8" t="s">
        <v>1466</v>
      </c>
      <c r="C81" s="12" t="s">
        <v>1184</v>
      </c>
      <c r="D81" s="11" t="s">
        <v>1511</v>
      </c>
      <c r="E81" s="12" t="s">
        <v>1201</v>
      </c>
      <c r="F81" s="4" t="s">
        <v>1512</v>
      </c>
      <c r="G81" s="8"/>
      <c r="H81" s="7"/>
      <c r="I81" s="8" t="s">
        <v>1513</v>
      </c>
      <c r="J81" s="27" t="s">
        <v>1526</v>
      </c>
      <c r="K81" s="12" t="s">
        <v>1514</v>
      </c>
      <c r="L81" s="27" t="s">
        <v>1526</v>
      </c>
      <c r="M81" s="25" t="s">
        <v>1515</v>
      </c>
      <c r="N81" s="25"/>
    </row>
    <row r="82" spans="1:14" ht="14.25" thickBot="1">
      <c r="A82" s="89"/>
      <c r="B82" s="13" t="s">
        <v>1516</v>
      </c>
      <c r="C82" s="17"/>
      <c r="D82" s="18" t="s">
        <v>1517</v>
      </c>
      <c r="E82" s="40"/>
      <c r="F82" s="18" t="s">
        <v>1518</v>
      </c>
      <c r="G82" s="13"/>
      <c r="H82" s="89"/>
      <c r="I82" s="13"/>
      <c r="J82" s="40"/>
      <c r="K82" s="90" t="s">
        <v>1519</v>
      </c>
      <c r="L82" s="40"/>
      <c r="M82" s="29" t="s">
        <v>1520</v>
      </c>
      <c r="N82" s="29"/>
    </row>
    <row r="83" spans="1:8" ht="13.5">
      <c r="A83" s="224"/>
      <c r="B83" s="8" t="s">
        <v>1417</v>
      </c>
      <c r="C83" s="22" t="s">
        <v>1184</v>
      </c>
      <c r="D83" s="15" t="s">
        <v>892</v>
      </c>
      <c r="E83" s="22" t="s">
        <v>1201</v>
      </c>
      <c r="F83" s="16" t="s">
        <v>893</v>
      </c>
      <c r="G83" s="8"/>
      <c r="H83" s="225" t="s">
        <v>894</v>
      </c>
    </row>
    <row r="84" spans="1:8" ht="13.5">
      <c r="A84" s="224">
        <v>40826</v>
      </c>
      <c r="B84" s="2" t="s">
        <v>1420</v>
      </c>
      <c r="C84" s="10"/>
      <c r="D84" s="3" t="s">
        <v>1663</v>
      </c>
      <c r="E84" s="10"/>
      <c r="F84" s="3" t="s">
        <v>895</v>
      </c>
      <c r="G84" s="8"/>
      <c r="H84" s="225" t="s">
        <v>896</v>
      </c>
    </row>
    <row r="85" spans="1:8" ht="13.5">
      <c r="A85" s="7" t="s">
        <v>1270</v>
      </c>
      <c r="B85" s="8" t="s">
        <v>1218</v>
      </c>
      <c r="C85" s="12" t="s">
        <v>1229</v>
      </c>
      <c r="D85" s="6" t="s">
        <v>897</v>
      </c>
      <c r="E85" s="12" t="s">
        <v>1201</v>
      </c>
      <c r="F85" s="9" t="s">
        <v>898</v>
      </c>
      <c r="G85" s="8"/>
      <c r="H85" s="225" t="s">
        <v>899</v>
      </c>
    </row>
    <row r="86" spans="1:8" ht="13.5">
      <c r="A86" s="7" t="s">
        <v>1537</v>
      </c>
      <c r="B86" s="2" t="s">
        <v>1224</v>
      </c>
      <c r="C86" s="10"/>
      <c r="D86" s="3" t="s">
        <v>900</v>
      </c>
      <c r="E86" s="10"/>
      <c r="F86" s="3" t="s">
        <v>1488</v>
      </c>
      <c r="G86" s="8"/>
      <c r="H86" s="225" t="s">
        <v>901</v>
      </c>
    </row>
    <row r="87" spans="1:8" ht="13.5">
      <c r="A87" s="7"/>
      <c r="B87" s="8" t="s">
        <v>572</v>
      </c>
      <c r="C87" s="12" t="s">
        <v>1184</v>
      </c>
      <c r="D87" s="11" t="s">
        <v>902</v>
      </c>
      <c r="E87" s="12" t="s">
        <v>1201</v>
      </c>
      <c r="F87" s="4" t="s">
        <v>903</v>
      </c>
      <c r="G87" s="8" t="s">
        <v>1558</v>
      </c>
      <c r="H87" s="225" t="s">
        <v>904</v>
      </c>
    </row>
    <row r="88" spans="1:8" ht="13.5">
      <c r="A88" s="7"/>
      <c r="B88" s="2" t="s">
        <v>905</v>
      </c>
      <c r="C88" s="10"/>
      <c r="D88" s="3" t="s">
        <v>1568</v>
      </c>
      <c r="E88" s="24"/>
      <c r="F88" s="3" t="s">
        <v>1495</v>
      </c>
      <c r="G88" s="8" t="s">
        <v>1535</v>
      </c>
      <c r="H88" s="225" t="s">
        <v>906</v>
      </c>
    </row>
    <row r="89" spans="1:8" ht="13.5" customHeight="1">
      <c r="A89" s="7"/>
      <c r="B89" s="8" t="s">
        <v>907</v>
      </c>
      <c r="C89" s="12" t="s">
        <v>1229</v>
      </c>
      <c r="D89" s="11" t="s">
        <v>908</v>
      </c>
      <c r="E89" s="12" t="s">
        <v>1189</v>
      </c>
      <c r="F89" s="9" t="s">
        <v>909</v>
      </c>
      <c r="G89" s="8"/>
      <c r="H89" s="225" t="s">
        <v>910</v>
      </c>
    </row>
    <row r="90" spans="1:8" ht="13.5">
      <c r="A90" s="7"/>
      <c r="B90" s="2" t="s">
        <v>911</v>
      </c>
      <c r="C90" s="10"/>
      <c r="D90" s="3" t="s">
        <v>118</v>
      </c>
      <c r="E90" s="10"/>
      <c r="F90" s="3" t="s">
        <v>119</v>
      </c>
      <c r="G90" s="8"/>
      <c r="H90" s="225" t="s">
        <v>912</v>
      </c>
    </row>
    <row r="91" spans="1:7" ht="13.5">
      <c r="A91" s="7"/>
      <c r="B91" s="8" t="s">
        <v>580</v>
      </c>
      <c r="C91" s="12" t="s">
        <v>1184</v>
      </c>
      <c r="D91" s="11" t="s">
        <v>913</v>
      </c>
      <c r="E91" s="12" t="s">
        <v>1189</v>
      </c>
      <c r="F91" s="4" t="s">
        <v>914</v>
      </c>
      <c r="G91" s="8"/>
    </row>
    <row r="92" spans="1:7" ht="14.25" thickBot="1">
      <c r="A92" s="89"/>
      <c r="B92" s="13" t="s">
        <v>915</v>
      </c>
      <c r="C92" s="40"/>
      <c r="D92" s="18" t="s">
        <v>916</v>
      </c>
      <c r="E92" s="17"/>
      <c r="F92" s="18" t="s">
        <v>917</v>
      </c>
      <c r="G92" s="13"/>
    </row>
    <row r="93" ht="13.5"/>
    <row r="94" ht="13.5"/>
    <row r="95" ht="13.5"/>
    <row r="96" ht="13.5"/>
    <row r="97" ht="13.5"/>
    <row r="98" ht="13.5"/>
    <row r="99" ht="13.5"/>
    <row r="100" ht="13.5"/>
    <row r="101" ht="13.5" customHeight="1"/>
  </sheetData>
  <mergeCells count="6">
    <mergeCell ref="N17:N18"/>
    <mergeCell ref="N70:N72"/>
    <mergeCell ref="C2:D2"/>
    <mergeCell ref="E2:F2"/>
    <mergeCell ref="J2:K2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Ryoto</dc:creator>
  <cp:keywords/>
  <dc:description/>
  <cp:lastModifiedBy>ｍura1</cp:lastModifiedBy>
  <cp:lastPrinted>2011-06-27T07:11:24Z</cp:lastPrinted>
  <dcterms:created xsi:type="dcterms:W3CDTF">2011-02-16T06:14:49Z</dcterms:created>
  <dcterms:modified xsi:type="dcterms:W3CDTF">2013-09-12T05:58:36Z</dcterms:modified>
  <cp:category/>
  <cp:version/>
  <cp:contentType/>
  <cp:contentStatus/>
</cp:coreProperties>
</file>