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ura\Documents\site2\hbb-lag\game\2025haru\"/>
    </mc:Choice>
  </mc:AlternateContent>
  <bookViews>
    <workbookView xWindow="2556" yWindow="324" windowWidth="16596" windowHeight="10896"/>
  </bookViews>
  <sheets>
    <sheet name="kumi" sheetId="3" r:id="rId1"/>
    <sheet name="組合せ原簿" sheetId="1" r:id="rId2"/>
    <sheet name="参加費" sheetId="4" r:id="rId3"/>
  </sheets>
  <definedNames>
    <definedName name="_xlnm.Print_Area" localSheetId="0">kumi!$A$1:$T$140</definedName>
    <definedName name="_xlnm.Print_Area" localSheetId="1">組合せ原簿!#REF!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36" i="1" l="1"/>
  <c r="N124" i="3"/>
  <c r="N122" i="3"/>
  <c r="N120" i="3"/>
  <c r="N118" i="3"/>
  <c r="N116" i="3"/>
  <c r="N114" i="3"/>
  <c r="N112" i="3"/>
  <c r="N110" i="3"/>
  <c r="N108" i="3"/>
  <c r="N106" i="3"/>
  <c r="N104" i="3"/>
  <c r="N102" i="3"/>
  <c r="N100" i="3"/>
  <c r="N98" i="3"/>
  <c r="N96" i="3"/>
  <c r="N94" i="3"/>
  <c r="AC64" i="1" l="1"/>
  <c r="AC63" i="1"/>
  <c r="AC61" i="1"/>
  <c r="AC60" i="1"/>
  <c r="AC59" i="1"/>
  <c r="AC58" i="1"/>
  <c r="AC57" i="1"/>
  <c r="AC56" i="1"/>
  <c r="AC55" i="1"/>
  <c r="AC54" i="1"/>
  <c r="AC53" i="1"/>
  <c r="AC52" i="1"/>
  <c r="AC38" i="1"/>
  <c r="AC34" i="1"/>
  <c r="AC32" i="1"/>
  <c r="AC30" i="1"/>
  <c r="AC28" i="1"/>
  <c r="AC26" i="1"/>
  <c r="AC24" i="1"/>
  <c r="AC22" i="1"/>
  <c r="AC20" i="1"/>
  <c r="AC10" i="1"/>
  <c r="AC12" i="1"/>
  <c r="AC14" i="1"/>
  <c r="AC16" i="1"/>
  <c r="AC18" i="1"/>
  <c r="AC8" i="1"/>
  <c r="AC6" i="1"/>
  <c r="BM37" i="1"/>
  <c r="AX37" i="1"/>
  <c r="BM35" i="1"/>
  <c r="AX35" i="1"/>
  <c r="BM33" i="1"/>
  <c r="AX33" i="1"/>
  <c r="BM31" i="1"/>
  <c r="AX31" i="1"/>
  <c r="BM29" i="1"/>
  <c r="AX29" i="1"/>
  <c r="BM27" i="1"/>
  <c r="AX27" i="1"/>
  <c r="BM25" i="1"/>
  <c r="AX25" i="1"/>
  <c r="BM23" i="1"/>
  <c r="AX23" i="1"/>
  <c r="BM21" i="1"/>
  <c r="AX21" i="1"/>
  <c r="BM19" i="1"/>
  <c r="AX19" i="1"/>
  <c r="BM17" i="1"/>
  <c r="AX17" i="1"/>
  <c r="BM15" i="1"/>
  <c r="AX15" i="1"/>
  <c r="BM13" i="1"/>
  <c r="AX13" i="1"/>
  <c r="BM11" i="1"/>
  <c r="AX11" i="1"/>
  <c r="BM9" i="1"/>
  <c r="AX9" i="1"/>
  <c r="BM7" i="1"/>
  <c r="AX7" i="1"/>
</calcChain>
</file>

<file path=xl/sharedStrings.xml><?xml version="1.0" encoding="utf-8"?>
<sst xmlns="http://schemas.openxmlformats.org/spreadsheetml/2006/main" count="2341" uniqueCount="249">
  <si>
    <t>修道</t>
    <rPh sb="0" eb="2">
      <t>シュウドウ</t>
    </rPh>
    <phoneticPr fontId="1"/>
  </si>
  <si>
    <t>Aコート</t>
    <phoneticPr fontId="1"/>
  </si>
  <si>
    <t>当番校</t>
    <rPh sb="0" eb="3">
      <t>トウバンコウ</t>
    </rPh>
    <phoneticPr fontId="1"/>
  </si>
  <si>
    <t>TO/審判</t>
    <rPh sb="3" eb="5">
      <t>シンパン</t>
    </rPh>
    <phoneticPr fontId="1"/>
  </si>
  <si>
    <t>男</t>
    <rPh sb="0" eb="1">
      <t>オトコ</t>
    </rPh>
    <phoneticPr fontId="1"/>
  </si>
  <si>
    <t>6. 各コートの使用は、両コートの試合終了後に使用する。</t>
    <rPh sb="3" eb="4">
      <t>カク</t>
    </rPh>
    <rPh sb="8" eb="10">
      <t>シヨウ</t>
    </rPh>
    <rPh sb="12" eb="13">
      <t>リョウ</t>
    </rPh>
    <rPh sb="17" eb="19">
      <t>シアイ</t>
    </rPh>
    <rPh sb="19" eb="22">
      <t>シュウリョウゴ</t>
    </rPh>
    <rPh sb="23" eb="25">
      <t>シヨウ</t>
    </rPh>
    <phoneticPr fontId="1"/>
  </si>
  <si>
    <t>参加費</t>
    <rPh sb="0" eb="3">
      <t>サンカヒ</t>
    </rPh>
    <phoneticPr fontId="1"/>
  </si>
  <si>
    <t>7. オフィシャルと帯同審判員（2名）を提出する。指定の時間に（淡色は前半）。</t>
    <rPh sb="10" eb="12">
      <t>タイドウ</t>
    </rPh>
    <rPh sb="12" eb="14">
      <t>シンバン</t>
    </rPh>
    <rPh sb="14" eb="15">
      <t>イン</t>
    </rPh>
    <rPh sb="17" eb="18">
      <t>ナ</t>
    </rPh>
    <rPh sb="20" eb="22">
      <t>テイシュツ</t>
    </rPh>
    <rPh sb="25" eb="27">
      <t>シテイ</t>
    </rPh>
    <rPh sb="28" eb="30">
      <t>ジカン</t>
    </rPh>
    <rPh sb="32" eb="34">
      <t>タンショク</t>
    </rPh>
    <rPh sb="35" eb="37">
      <t>ゼンハン</t>
    </rPh>
    <phoneticPr fontId="1"/>
  </si>
  <si>
    <t>B</t>
    <phoneticPr fontId="1"/>
  </si>
  <si>
    <t>5. オフィシャルタイムアウト（1分）は、経過時間5分後に主審の判断で行う（第2・4クォーター）</t>
    <rPh sb="17" eb="18">
      <t>フン</t>
    </rPh>
    <rPh sb="21" eb="23">
      <t>ケイカ</t>
    </rPh>
    <rPh sb="23" eb="25">
      <t>ジカン</t>
    </rPh>
    <rPh sb="26" eb="27">
      <t>プン</t>
    </rPh>
    <rPh sb="27" eb="28">
      <t>ゴ</t>
    </rPh>
    <rPh sb="29" eb="31">
      <t>シュシン</t>
    </rPh>
    <rPh sb="32" eb="34">
      <t>ハンダン</t>
    </rPh>
    <rPh sb="35" eb="36">
      <t>オコナ</t>
    </rPh>
    <rPh sb="38" eb="39">
      <t>ダイ</t>
    </rPh>
    <phoneticPr fontId="1"/>
  </si>
  <si>
    <t>2025年　親睦試合</t>
    <rPh sb="4" eb="5">
      <t>ネン</t>
    </rPh>
    <rPh sb="6" eb="8">
      <t>シンボク</t>
    </rPh>
    <rPh sb="8" eb="10">
      <t>シアイ</t>
    </rPh>
    <phoneticPr fontId="1"/>
  </si>
  <si>
    <t>1. ベンチはチーム関係者22名以内、ベンチからの写真・ビデオ撮影はOK。2. ボールは持ち寄りとする。</t>
    <rPh sb="10" eb="13">
      <t>カンケイシャ</t>
    </rPh>
    <rPh sb="15" eb="16">
      <t>ナ</t>
    </rPh>
    <rPh sb="16" eb="18">
      <t>イナイ</t>
    </rPh>
    <rPh sb="25" eb="27">
      <t>シャシン</t>
    </rPh>
    <rPh sb="31" eb="33">
      <t>サツエイ</t>
    </rPh>
    <phoneticPr fontId="1"/>
  </si>
  <si>
    <t>3. ユニフォームは、ミックスおよびアンダーの色違いOK。4. 選手は試合中にルールについて声を発生しない。</t>
    <rPh sb="23" eb="25">
      <t>イロチガ</t>
    </rPh>
    <phoneticPr fontId="1"/>
  </si>
  <si>
    <t>文化</t>
    <rPh sb="0" eb="2">
      <t>ブンカ</t>
    </rPh>
    <phoneticPr fontId="1"/>
  </si>
  <si>
    <t>得</t>
    <rPh sb="0" eb="1">
      <t>トク</t>
    </rPh>
    <phoneticPr fontId="1"/>
  </si>
  <si>
    <t>No</t>
    <phoneticPr fontId="1"/>
  </si>
  <si>
    <t>会場　：　文  化  学  園  大  学</t>
    <rPh sb="0" eb="2">
      <t>カイジョウ</t>
    </rPh>
    <rPh sb="5" eb="6">
      <t>ブン</t>
    </rPh>
    <rPh sb="8" eb="9">
      <t>カ</t>
    </rPh>
    <rPh sb="11" eb="12">
      <t>ガク</t>
    </rPh>
    <rPh sb="14" eb="15">
      <t>エン</t>
    </rPh>
    <rPh sb="17" eb="18">
      <t>ダイ</t>
    </rPh>
    <rPh sb="20" eb="21">
      <t>ガク</t>
    </rPh>
    <phoneticPr fontId="1"/>
  </si>
  <si>
    <t>会　場　：　近  畿  大  学</t>
    <rPh sb="0" eb="1">
      <t>カイ</t>
    </rPh>
    <rPh sb="2" eb="3">
      <t>バ</t>
    </rPh>
    <rPh sb="6" eb="7">
      <t>コン</t>
    </rPh>
    <rPh sb="9" eb="10">
      <t>キ</t>
    </rPh>
    <rPh sb="12" eb="13">
      <t>ダイ</t>
    </rPh>
    <rPh sb="15" eb="16">
      <t>ガク</t>
    </rPh>
    <phoneticPr fontId="1"/>
  </si>
  <si>
    <t>会　場　：　経  済  大  学</t>
    <rPh sb="0" eb="1">
      <t>カイ</t>
    </rPh>
    <rPh sb="2" eb="3">
      <t>バ</t>
    </rPh>
    <phoneticPr fontId="1"/>
  </si>
  <si>
    <t>会　場　：　市  立  大  学</t>
    <rPh sb="0" eb="1">
      <t>カイ</t>
    </rPh>
    <rPh sb="2" eb="3">
      <t>バ</t>
    </rPh>
    <rPh sb="6" eb="7">
      <t>シ</t>
    </rPh>
    <rPh sb="9" eb="10">
      <t>タチ</t>
    </rPh>
    <rPh sb="12" eb="13">
      <t>ダイ</t>
    </rPh>
    <rPh sb="15" eb="16">
      <t>ガク</t>
    </rPh>
    <phoneticPr fontId="1"/>
  </si>
  <si>
    <t>3game白チーム</t>
    <rPh sb="5" eb="6">
      <t>シロ</t>
    </rPh>
    <phoneticPr fontId="1"/>
  </si>
  <si>
    <t>4game白チーム</t>
    <rPh sb="5" eb="6">
      <t>シロ</t>
    </rPh>
    <phoneticPr fontId="1"/>
  </si>
  <si>
    <t>1game白チーム</t>
    <rPh sb="5" eb="6">
      <t>シロ</t>
    </rPh>
    <phoneticPr fontId="1"/>
  </si>
  <si>
    <t>2ame白チーム</t>
    <rPh sb="4" eb="5">
      <t>シロ</t>
    </rPh>
    <phoneticPr fontId="1"/>
  </si>
  <si>
    <t>3game紺チーム</t>
    <rPh sb="5" eb="6">
      <t>コン</t>
    </rPh>
    <phoneticPr fontId="1"/>
  </si>
  <si>
    <t>4game紺チーム</t>
    <rPh sb="5" eb="6">
      <t>コン</t>
    </rPh>
    <phoneticPr fontId="1"/>
  </si>
  <si>
    <t>1game紺チーム</t>
    <rPh sb="5" eb="6">
      <t>コン</t>
    </rPh>
    <phoneticPr fontId="1"/>
  </si>
  <si>
    <t>24game紺チーム</t>
    <rPh sb="6" eb="7">
      <t>コン</t>
    </rPh>
    <phoneticPr fontId="1"/>
  </si>
  <si>
    <t>No</t>
    <phoneticPr fontId="1"/>
  </si>
  <si>
    <t>Bコート</t>
    <phoneticPr fontId="1"/>
  </si>
  <si>
    <t>B</t>
    <phoneticPr fontId="1"/>
  </si>
  <si>
    <t>学教B</t>
    <rPh sb="0" eb="2">
      <t>ガクキョウ</t>
    </rPh>
    <phoneticPr fontId="1"/>
  </si>
  <si>
    <t>文化B</t>
    <rPh sb="0" eb="2">
      <t>ブンカ</t>
    </rPh>
    <phoneticPr fontId="1"/>
  </si>
  <si>
    <t>前</t>
    <rPh sb="0" eb="1">
      <t>ゼン</t>
    </rPh>
    <phoneticPr fontId="1"/>
  </si>
  <si>
    <t>13比治山</t>
    <phoneticPr fontId="1"/>
  </si>
  <si>
    <t>後</t>
    <rPh sb="0" eb="1">
      <t>ウシロ</t>
    </rPh>
    <phoneticPr fontId="1"/>
  </si>
  <si>
    <t>15近大</t>
    <rPh sb="2" eb="4">
      <t>キンダイ</t>
    </rPh>
    <phoneticPr fontId="1"/>
  </si>
  <si>
    <t>G</t>
    <phoneticPr fontId="1"/>
  </si>
  <si>
    <t>G</t>
    <phoneticPr fontId="1"/>
  </si>
  <si>
    <t>比治山</t>
    <rPh sb="0" eb="3">
      <t>ヒジヤマ</t>
    </rPh>
    <phoneticPr fontId="1"/>
  </si>
  <si>
    <t>文化A</t>
    <rPh sb="0" eb="2">
      <t>ブンカ</t>
    </rPh>
    <phoneticPr fontId="1"/>
  </si>
  <si>
    <t>福山</t>
    <rPh sb="0" eb="2">
      <t>フクヤマ</t>
    </rPh>
    <phoneticPr fontId="1"/>
  </si>
  <si>
    <t>全</t>
    <rPh sb="0" eb="1">
      <t>ゼン</t>
    </rPh>
    <phoneticPr fontId="1"/>
  </si>
  <si>
    <t>7文化B</t>
    <rPh sb="1" eb="3">
      <t>ブンカ</t>
    </rPh>
    <phoneticPr fontId="1"/>
  </si>
  <si>
    <t>7学教B</t>
    <rPh sb="1" eb="3">
      <t>ガクキョウ</t>
    </rPh>
    <phoneticPr fontId="1"/>
  </si>
  <si>
    <t>比治山</t>
    <phoneticPr fontId="1"/>
  </si>
  <si>
    <t>近大</t>
    <rPh sb="0" eb="2">
      <t>キンダイ</t>
    </rPh>
    <phoneticPr fontId="1"/>
  </si>
  <si>
    <t>B</t>
    <phoneticPr fontId="1"/>
  </si>
  <si>
    <t>修道</t>
    <phoneticPr fontId="1"/>
  </si>
  <si>
    <t>学教A</t>
    <rPh sb="0" eb="2">
      <t>ガクキョウ</t>
    </rPh>
    <phoneticPr fontId="1"/>
  </si>
  <si>
    <t>52文化</t>
    <rPh sb="2" eb="4">
      <t>ブンカ</t>
    </rPh>
    <phoneticPr fontId="1"/>
  </si>
  <si>
    <t>審判本部</t>
    <rPh sb="0" eb="2">
      <t>シンバン</t>
    </rPh>
    <rPh sb="2" eb="4">
      <t>ホンブ</t>
    </rPh>
    <phoneticPr fontId="1"/>
  </si>
  <si>
    <t>58比治山</t>
    <rPh sb="2" eb="5">
      <t>ヒジヤマ</t>
    </rPh>
    <phoneticPr fontId="1"/>
  </si>
  <si>
    <t>10文化A</t>
    <rPh sb="2" eb="4">
      <t>ブンカ</t>
    </rPh>
    <phoneticPr fontId="1"/>
  </si>
  <si>
    <t>1修道</t>
    <phoneticPr fontId="1"/>
  </si>
  <si>
    <t>4学教A</t>
    <rPh sb="1" eb="3">
      <t>ガクキョウ</t>
    </rPh>
    <phoneticPr fontId="1"/>
  </si>
  <si>
    <t>Bコート</t>
    <phoneticPr fontId="1"/>
  </si>
  <si>
    <t>G</t>
    <phoneticPr fontId="1"/>
  </si>
  <si>
    <t>安田</t>
    <rPh sb="0" eb="2">
      <t>ヤスダ</t>
    </rPh>
    <phoneticPr fontId="1"/>
  </si>
  <si>
    <t>修道</t>
    <phoneticPr fontId="1"/>
  </si>
  <si>
    <t>55学教</t>
    <rPh sb="2" eb="4">
      <t>ガクキョウ</t>
    </rPh>
    <phoneticPr fontId="1"/>
  </si>
  <si>
    <t>審判本部と学教</t>
    <rPh sb="0" eb="2">
      <t>シンバン</t>
    </rPh>
    <rPh sb="2" eb="4">
      <t>ホンブ</t>
    </rPh>
    <rPh sb="5" eb="7">
      <t>ガクキョウ</t>
    </rPh>
    <phoneticPr fontId="1"/>
  </si>
  <si>
    <t>B</t>
    <phoneticPr fontId="1"/>
  </si>
  <si>
    <t>53安田</t>
    <rPh sb="2" eb="4">
      <t>ヤスダ</t>
    </rPh>
    <phoneticPr fontId="1"/>
  </si>
  <si>
    <t>G</t>
    <phoneticPr fontId="1"/>
  </si>
  <si>
    <t>学教</t>
    <rPh sb="0" eb="2">
      <t>ガクキョウ</t>
    </rPh>
    <phoneticPr fontId="1"/>
  </si>
  <si>
    <t>10文化B</t>
    <rPh sb="2" eb="4">
      <t>ブンカ</t>
    </rPh>
    <phoneticPr fontId="1"/>
  </si>
  <si>
    <t>9福山</t>
    <rPh sb="1" eb="3">
      <t>フクヤマ</t>
    </rPh>
    <phoneticPr fontId="1"/>
  </si>
  <si>
    <t>Aコート</t>
    <phoneticPr fontId="1"/>
  </si>
  <si>
    <t>No</t>
    <phoneticPr fontId="1"/>
  </si>
  <si>
    <t>Bコート</t>
    <phoneticPr fontId="1"/>
  </si>
  <si>
    <t>工大</t>
    <rPh sb="0" eb="2">
      <t>コウダイ</t>
    </rPh>
    <phoneticPr fontId="1"/>
  </si>
  <si>
    <t>8海保</t>
    <rPh sb="1" eb="3">
      <t>カイホ</t>
    </rPh>
    <phoneticPr fontId="1"/>
  </si>
  <si>
    <t>11福平</t>
    <rPh sb="2" eb="4">
      <t>フクヘイ</t>
    </rPh>
    <phoneticPr fontId="1"/>
  </si>
  <si>
    <t>G</t>
    <phoneticPr fontId="1"/>
  </si>
  <si>
    <t>海保</t>
    <rPh sb="0" eb="2">
      <t>カイホ</t>
    </rPh>
    <phoneticPr fontId="1"/>
  </si>
  <si>
    <t>修道法</t>
    <rPh sb="0" eb="2">
      <t>シュウドウ</t>
    </rPh>
    <rPh sb="2" eb="3">
      <t>ホウ</t>
    </rPh>
    <phoneticPr fontId="1"/>
  </si>
  <si>
    <t>1修道</t>
    <phoneticPr fontId="1"/>
  </si>
  <si>
    <t>B</t>
    <phoneticPr fontId="1"/>
  </si>
  <si>
    <t>B</t>
    <phoneticPr fontId="1"/>
  </si>
  <si>
    <t>福平</t>
    <rPh sb="0" eb="2">
      <t>フクヘイ</t>
    </rPh>
    <phoneticPr fontId="1"/>
  </si>
  <si>
    <t>3工大</t>
    <rPh sb="1" eb="3">
      <t>コウダイ</t>
    </rPh>
    <phoneticPr fontId="1"/>
  </si>
  <si>
    <t>B</t>
    <phoneticPr fontId="1"/>
  </si>
  <si>
    <t>比治山</t>
    <phoneticPr fontId="1"/>
  </si>
  <si>
    <t>修道</t>
    <phoneticPr fontId="1"/>
  </si>
  <si>
    <t>59海保</t>
    <rPh sb="2" eb="4">
      <t>カイホ</t>
    </rPh>
    <phoneticPr fontId="1"/>
  </si>
  <si>
    <t>6文化A</t>
    <rPh sb="1" eb="3">
      <t>ブンカ</t>
    </rPh>
    <phoneticPr fontId="1"/>
  </si>
  <si>
    <t>5修道法</t>
    <rPh sb="1" eb="3">
      <t>シュウドウ</t>
    </rPh>
    <rPh sb="3" eb="4">
      <t>ホウ</t>
    </rPh>
    <phoneticPr fontId="1"/>
  </si>
  <si>
    <t>No</t>
    <phoneticPr fontId="1"/>
  </si>
  <si>
    <t>Bコート</t>
    <phoneticPr fontId="1"/>
  </si>
  <si>
    <t>B</t>
    <phoneticPr fontId="1"/>
  </si>
  <si>
    <t>市立</t>
    <rPh sb="0" eb="2">
      <t>シリツ</t>
    </rPh>
    <phoneticPr fontId="1"/>
  </si>
  <si>
    <t>修道</t>
    <phoneticPr fontId="1"/>
  </si>
  <si>
    <t>53文化</t>
    <rPh sb="2" eb="4">
      <t>ブンカ</t>
    </rPh>
    <phoneticPr fontId="1"/>
  </si>
  <si>
    <t>14市立</t>
    <rPh sb="2" eb="4">
      <t>シリツ</t>
    </rPh>
    <phoneticPr fontId="1"/>
  </si>
  <si>
    <t>60修道</t>
    <rPh sb="2" eb="4">
      <t>シュウドウ</t>
    </rPh>
    <phoneticPr fontId="1"/>
  </si>
  <si>
    <t>Aコート</t>
    <phoneticPr fontId="1"/>
  </si>
  <si>
    <t>No</t>
    <phoneticPr fontId="1"/>
  </si>
  <si>
    <t>国際</t>
    <rPh sb="0" eb="2">
      <t>コクサイ</t>
    </rPh>
    <phoneticPr fontId="1"/>
  </si>
  <si>
    <t>経済</t>
    <rPh sb="0" eb="2">
      <t>ケイザイ</t>
    </rPh>
    <phoneticPr fontId="1"/>
  </si>
  <si>
    <t>6文化B</t>
    <rPh sb="1" eb="3">
      <t>ブンカ</t>
    </rPh>
    <phoneticPr fontId="1"/>
  </si>
  <si>
    <t>広大</t>
    <rPh sb="0" eb="2">
      <t>ヒロダイ</t>
    </rPh>
    <phoneticPr fontId="1"/>
  </si>
  <si>
    <t>周南</t>
    <rPh sb="0" eb="2">
      <t>シュウナン</t>
    </rPh>
    <phoneticPr fontId="1"/>
  </si>
  <si>
    <t>HDFU18</t>
    <phoneticPr fontId="1"/>
  </si>
  <si>
    <t>比治山</t>
    <phoneticPr fontId="1"/>
  </si>
  <si>
    <t>56国際</t>
    <rPh sb="2" eb="4">
      <t>コクサイ</t>
    </rPh>
    <phoneticPr fontId="1"/>
  </si>
  <si>
    <t>57経済</t>
    <rPh sb="2" eb="4">
      <t>ケイザイ</t>
    </rPh>
    <phoneticPr fontId="1"/>
  </si>
  <si>
    <t>51広大</t>
    <rPh sb="2" eb="4">
      <t>ヒロダイ</t>
    </rPh>
    <phoneticPr fontId="1"/>
  </si>
  <si>
    <t>54周南</t>
    <rPh sb="2" eb="4">
      <t>シュウナン</t>
    </rPh>
    <phoneticPr fontId="1"/>
  </si>
  <si>
    <t>2経済</t>
    <rPh sb="1" eb="3">
      <t>ケイザイ</t>
    </rPh>
    <phoneticPr fontId="1"/>
  </si>
  <si>
    <t>12HDFU18</t>
    <phoneticPr fontId="1"/>
  </si>
  <si>
    <t>13比治山</t>
    <phoneticPr fontId="1"/>
  </si>
  <si>
    <t>HDFU18</t>
    <phoneticPr fontId="1"/>
  </si>
  <si>
    <t>62山口</t>
    <rPh sb="2" eb="4">
      <t>ヤマグチ</t>
    </rPh>
    <phoneticPr fontId="1"/>
  </si>
  <si>
    <t>51国際</t>
    <rPh sb="2" eb="4">
      <t>コクサイ</t>
    </rPh>
    <phoneticPr fontId="1"/>
  </si>
  <si>
    <t>山口</t>
    <rPh sb="0" eb="2">
      <t>ヤマグチ</t>
    </rPh>
    <phoneticPr fontId="1"/>
  </si>
  <si>
    <t>1修道</t>
    <phoneticPr fontId="1"/>
  </si>
  <si>
    <t>山口理</t>
    <rPh sb="0" eb="2">
      <t>ヤマグチ</t>
    </rPh>
    <rPh sb="2" eb="3">
      <t>リ</t>
    </rPh>
    <phoneticPr fontId="1"/>
  </si>
  <si>
    <t>59国際</t>
    <rPh sb="2" eb="4">
      <t>コクサイ</t>
    </rPh>
    <phoneticPr fontId="1"/>
  </si>
  <si>
    <t>Aコート</t>
    <phoneticPr fontId="1"/>
  </si>
  <si>
    <t>Bコート</t>
    <phoneticPr fontId="1"/>
  </si>
  <si>
    <t>G</t>
    <phoneticPr fontId="1"/>
  </si>
  <si>
    <t>2025春</t>
    <rPh sb="4" eb="5">
      <t>ハル</t>
    </rPh>
    <phoneticPr fontId="1"/>
  </si>
  <si>
    <t>市立</t>
    <rPh sb="0" eb="2">
      <t>イチリツ</t>
    </rPh>
    <phoneticPr fontId="1"/>
  </si>
  <si>
    <t>0＝ok日</t>
    <rPh sb="4" eb="5">
      <t>ヒ</t>
    </rPh>
    <phoneticPr fontId="1"/>
  </si>
  <si>
    <t>チーム名</t>
    <rPh sb="3" eb="4">
      <t>ナ</t>
    </rPh>
    <phoneticPr fontId="1"/>
  </si>
  <si>
    <t>6月</t>
    <rPh sb="1" eb="2">
      <t>ツキ</t>
    </rPh>
    <phoneticPr fontId="1"/>
  </si>
  <si>
    <t>日数</t>
    <rPh sb="0" eb="2">
      <t>ニッスウ</t>
    </rPh>
    <phoneticPr fontId="1"/>
  </si>
  <si>
    <t>試合日</t>
    <rPh sb="0" eb="2">
      <t>シアイ</t>
    </rPh>
    <rPh sb="2" eb="3">
      <t>ヒ</t>
    </rPh>
    <phoneticPr fontId="1"/>
  </si>
  <si>
    <t>Ga</t>
    <phoneticPr fontId="1"/>
  </si>
  <si>
    <t>○</t>
    <phoneticPr fontId="1"/>
  </si>
  <si>
    <t>○</t>
    <phoneticPr fontId="1"/>
  </si>
  <si>
    <t>○</t>
    <phoneticPr fontId="1"/>
  </si>
  <si>
    <t>修道</t>
    <phoneticPr fontId="1"/>
  </si>
  <si>
    <t>B</t>
    <phoneticPr fontId="1"/>
  </si>
  <si>
    <t>×</t>
    <phoneticPr fontId="1"/>
  </si>
  <si>
    <t>②</t>
    <phoneticPr fontId="1"/>
  </si>
  <si>
    <t>②</t>
    <phoneticPr fontId="1"/>
  </si>
  <si>
    <t>×</t>
    <phoneticPr fontId="1"/>
  </si>
  <si>
    <t>○</t>
    <phoneticPr fontId="1"/>
  </si>
  <si>
    <t>男子</t>
    <rPh sb="0" eb="2">
      <t>ダンシ</t>
    </rPh>
    <phoneticPr fontId="1"/>
  </si>
  <si>
    <t>②</t>
    <phoneticPr fontId="1"/>
  </si>
  <si>
    <t>②</t>
    <phoneticPr fontId="1"/>
  </si>
  <si>
    <t>ダブルg</t>
    <phoneticPr fontId="1"/>
  </si>
  <si>
    <t>8日</t>
    <rPh sb="1" eb="2">
      <t>ヒ</t>
    </rPh>
    <phoneticPr fontId="1"/>
  </si>
  <si>
    <t>Aコート</t>
    <phoneticPr fontId="1"/>
  </si>
  <si>
    <t>No</t>
    <phoneticPr fontId="1"/>
  </si>
  <si>
    <t>Bコート</t>
    <phoneticPr fontId="1"/>
  </si>
  <si>
    <t>②</t>
    <phoneticPr fontId="1"/>
  </si>
  <si>
    <t>ダブルg</t>
    <phoneticPr fontId="1"/>
  </si>
  <si>
    <t>7日</t>
    <rPh sb="1" eb="2">
      <t>ヒ</t>
    </rPh>
    <phoneticPr fontId="1"/>
  </si>
  <si>
    <t>13比治山</t>
    <phoneticPr fontId="1"/>
  </si>
  <si>
    <t>G</t>
    <phoneticPr fontId="1"/>
  </si>
  <si>
    <t>B</t>
    <phoneticPr fontId="1"/>
  </si>
  <si>
    <t>×</t>
    <phoneticPr fontId="1"/>
  </si>
  <si>
    <t>×</t>
    <phoneticPr fontId="1"/>
  </si>
  <si>
    <t>○</t>
    <phoneticPr fontId="1"/>
  </si>
  <si>
    <t>×</t>
    <phoneticPr fontId="1"/>
  </si>
  <si>
    <t>○</t>
    <phoneticPr fontId="1"/>
  </si>
  <si>
    <t>修道</t>
    <phoneticPr fontId="1"/>
  </si>
  <si>
    <t>B</t>
    <phoneticPr fontId="1"/>
  </si>
  <si>
    <t>②</t>
    <phoneticPr fontId="1"/>
  </si>
  <si>
    <t>②</t>
    <phoneticPr fontId="1"/>
  </si>
  <si>
    <t>×</t>
    <phoneticPr fontId="1"/>
  </si>
  <si>
    <t>HDFU18</t>
    <phoneticPr fontId="1"/>
  </si>
  <si>
    <t>×</t>
    <phoneticPr fontId="1"/>
  </si>
  <si>
    <t>HDFU18</t>
    <phoneticPr fontId="1"/>
  </si>
  <si>
    <t>×</t>
    <phoneticPr fontId="1"/>
  </si>
  <si>
    <t>HDFU18</t>
    <phoneticPr fontId="1"/>
  </si>
  <si>
    <t>×</t>
    <phoneticPr fontId="1"/>
  </si>
  <si>
    <t>②</t>
    <phoneticPr fontId="1"/>
  </si>
  <si>
    <t>②</t>
    <phoneticPr fontId="1"/>
  </si>
  <si>
    <t>B</t>
    <phoneticPr fontId="1"/>
  </si>
  <si>
    <t>比治山</t>
    <phoneticPr fontId="1"/>
  </si>
  <si>
    <t>No</t>
    <phoneticPr fontId="1"/>
  </si>
  <si>
    <t>女子</t>
    <rPh sb="0" eb="2">
      <t>ジョシ</t>
    </rPh>
    <phoneticPr fontId="1"/>
  </si>
  <si>
    <t>B</t>
    <phoneticPr fontId="1"/>
  </si>
  <si>
    <t>○</t>
    <phoneticPr fontId="1"/>
  </si>
  <si>
    <t>○</t>
    <phoneticPr fontId="1"/>
  </si>
  <si>
    <t>○</t>
    <phoneticPr fontId="1"/>
  </si>
  <si>
    <t>Aコート</t>
    <phoneticPr fontId="1"/>
  </si>
  <si>
    <t>修道</t>
    <phoneticPr fontId="1"/>
  </si>
  <si>
    <t>×</t>
    <phoneticPr fontId="1"/>
  </si>
  <si>
    <t>ダブルg</t>
    <phoneticPr fontId="1"/>
  </si>
  <si>
    <t>28日</t>
    <rPh sb="2" eb="3">
      <t>ヒ</t>
    </rPh>
    <phoneticPr fontId="1"/>
  </si>
  <si>
    <t>G</t>
    <phoneticPr fontId="1"/>
  </si>
  <si>
    <t>比治山</t>
    <phoneticPr fontId="1"/>
  </si>
  <si>
    <t>医学</t>
    <rPh sb="0" eb="2">
      <t>イガク</t>
    </rPh>
    <phoneticPr fontId="1"/>
  </si>
  <si>
    <t>Aコート</t>
    <phoneticPr fontId="1"/>
  </si>
  <si>
    <t>G</t>
    <phoneticPr fontId="1"/>
  </si>
  <si>
    <t>B</t>
    <phoneticPr fontId="1"/>
  </si>
  <si>
    <t>7</t>
    <phoneticPr fontId="1"/>
  </si>
  <si>
    <t>試合日</t>
    <rPh sb="0" eb="3">
      <t>シアイヒ</t>
    </rPh>
    <phoneticPr fontId="1"/>
  </si>
  <si>
    <t>Ga</t>
    <phoneticPr fontId="1"/>
  </si>
  <si>
    <t>2ダブルg</t>
    <phoneticPr fontId="1"/>
  </si>
  <si>
    <t>29日</t>
    <rPh sb="2" eb="3">
      <t>ヒ</t>
    </rPh>
    <phoneticPr fontId="1"/>
  </si>
  <si>
    <t>○</t>
    <phoneticPr fontId="1"/>
  </si>
  <si>
    <t>②</t>
    <phoneticPr fontId="1"/>
  </si>
  <si>
    <t>②</t>
    <phoneticPr fontId="1"/>
  </si>
  <si>
    <t>*</t>
    <phoneticPr fontId="1"/>
  </si>
  <si>
    <t>同チーム</t>
    <rPh sb="0" eb="1">
      <t>ドウ</t>
    </rPh>
    <phoneticPr fontId="1"/>
  </si>
  <si>
    <t>No</t>
    <phoneticPr fontId="1"/>
  </si>
  <si>
    <t>No</t>
    <phoneticPr fontId="1"/>
  </si>
  <si>
    <t>×</t>
    <phoneticPr fontId="1"/>
  </si>
  <si>
    <t>*</t>
    <phoneticPr fontId="1"/>
  </si>
  <si>
    <t>*</t>
    <phoneticPr fontId="1"/>
  </si>
  <si>
    <t>G</t>
    <phoneticPr fontId="1"/>
  </si>
  <si>
    <t>B</t>
    <phoneticPr fontId="1"/>
  </si>
  <si>
    <t>×</t>
    <phoneticPr fontId="1"/>
  </si>
  <si>
    <t>○</t>
    <phoneticPr fontId="1"/>
  </si>
  <si>
    <t>*</t>
    <phoneticPr fontId="1"/>
  </si>
  <si>
    <t>*</t>
    <phoneticPr fontId="1"/>
  </si>
  <si>
    <t>比治山</t>
    <phoneticPr fontId="1"/>
  </si>
  <si>
    <t>G</t>
    <phoneticPr fontId="1"/>
  </si>
  <si>
    <t>*</t>
    <phoneticPr fontId="1"/>
  </si>
  <si>
    <t>*</t>
    <phoneticPr fontId="1"/>
  </si>
  <si>
    <t>*</t>
    <phoneticPr fontId="1"/>
  </si>
  <si>
    <t>12HDFU18</t>
    <phoneticPr fontId="1"/>
  </si>
  <si>
    <t>Aコート</t>
    <phoneticPr fontId="1"/>
  </si>
  <si>
    <t>HDFU18</t>
    <phoneticPr fontId="1"/>
  </si>
  <si>
    <t>修道</t>
    <phoneticPr fontId="1"/>
  </si>
  <si>
    <t>B</t>
  </si>
  <si>
    <t>修道</t>
  </si>
  <si>
    <t>HDFU18</t>
  </si>
  <si>
    <t>比治山</t>
  </si>
  <si>
    <t>G</t>
  </si>
  <si>
    <t>No</t>
    <phoneticPr fontId="1"/>
  </si>
  <si>
    <t>登録</t>
    <rPh sb="0" eb="2">
      <t>トウロク</t>
    </rPh>
    <phoneticPr fontId="1"/>
  </si>
  <si>
    <t>女子</t>
    <rPh sb="0" eb="2">
      <t>ジョシ</t>
    </rPh>
    <phoneticPr fontId="1"/>
  </si>
  <si>
    <t>4試合目は2のチームが行う</t>
  </si>
  <si>
    <r>
      <t>試合時間　⑩-2-⑩-10-⑩-2-⑩　</t>
    </r>
    <r>
      <rPr>
        <b/>
        <sz val="10"/>
        <color theme="1"/>
        <rFont val="Meiryo UI"/>
        <family val="3"/>
        <charset val="128"/>
      </rPr>
      <t>※</t>
    </r>
    <r>
      <rPr>
        <b/>
        <u val="double"/>
        <sz val="10"/>
        <color theme="1"/>
        <rFont val="Meiryo UI"/>
        <family val="3"/>
        <charset val="128"/>
      </rPr>
      <t>延長無し　会場経済大学は9：30開始</t>
    </r>
    <rPh sb="0" eb="4">
      <t>シアイジカン</t>
    </rPh>
    <rPh sb="21" eb="23">
      <t>エンチョウ</t>
    </rPh>
    <rPh sb="23" eb="24">
      <t>ナ</t>
    </rPh>
    <rPh sb="26" eb="28">
      <t>カイジョウ</t>
    </rPh>
    <rPh sb="28" eb="30">
      <t>ケイザイ</t>
    </rPh>
    <rPh sb="30" eb="32">
      <t>ダイガク</t>
    </rPh>
    <rPh sb="37" eb="39">
      <t>カイシ</t>
    </rPh>
    <phoneticPr fontId="3"/>
  </si>
  <si>
    <t>8,4ゲームの場合：1試合目のTOは3試合のチーム、2試合目は4、3試合目は1、</t>
    <rPh sb="7" eb="9">
      <t>バアイ</t>
    </rPh>
    <rPh sb="11" eb="13">
      <t>シアイ</t>
    </rPh>
    <rPh sb="13" eb="14">
      <t>メ</t>
    </rPh>
    <rPh sb="19" eb="21">
      <t>シアイ</t>
    </rPh>
    <rPh sb="27" eb="29">
      <t>シアイ</t>
    </rPh>
    <rPh sb="29" eb="30">
      <t>メ</t>
    </rPh>
    <rPh sb="34" eb="36">
      <t>シアイ</t>
    </rPh>
    <rPh sb="36" eb="37">
      <t>メ</t>
    </rPh>
    <phoneticPr fontId="1"/>
  </si>
  <si>
    <t>参加費</t>
    <rPh sb="0" eb="3">
      <t>サンカヒ</t>
    </rPh>
    <phoneticPr fontId="1"/>
  </si>
  <si>
    <t>近大
（男子）</t>
    <rPh sb="0" eb="2">
      <t>キンダイ</t>
    </rPh>
    <rPh sb="4" eb="6">
      <t>ダンシ</t>
    </rPh>
    <phoneticPr fontId="1"/>
  </si>
  <si>
    <t>文化B
（男子）</t>
    <rPh sb="0" eb="2">
      <t>ブンカ</t>
    </rPh>
    <rPh sb="5" eb="7">
      <t>ダンシ</t>
    </rPh>
    <phoneticPr fontId="1"/>
  </si>
  <si>
    <t>学教
（女子）</t>
    <rPh sb="0" eb="1">
      <t>マナブ</t>
    </rPh>
    <rPh sb="1" eb="2">
      <t>オシ</t>
    </rPh>
    <rPh sb="4" eb="6">
      <t>ジョシ</t>
    </rPh>
    <phoneticPr fontId="1"/>
  </si>
  <si>
    <t>安田
（女子）</t>
    <rPh sb="0" eb="2">
      <t>ヤスダ</t>
    </rPh>
    <rPh sb="4" eb="6">
      <t>ジョシ</t>
    </rPh>
    <phoneticPr fontId="1"/>
  </si>
  <si>
    <t>比治山
（男子）</t>
    <rPh sb="0" eb="3">
      <t>ヒジヤマ</t>
    </rPh>
    <rPh sb="5" eb="7">
      <t>ダンシ</t>
    </rPh>
    <phoneticPr fontId="1"/>
  </si>
  <si>
    <t>海保
（女子）</t>
    <rPh sb="0" eb="2">
      <t>カイホ</t>
    </rPh>
    <rPh sb="4" eb="6">
      <t>ジョシ</t>
    </rPh>
    <phoneticPr fontId="1"/>
  </si>
  <si>
    <t>学教B
（男子）</t>
    <rPh sb="0" eb="1">
      <t>ガク</t>
    </rPh>
    <rPh sb="1" eb="2">
      <t>キョウ</t>
    </rPh>
    <rPh sb="5" eb="7">
      <t>ダンシ</t>
    </rPh>
    <phoneticPr fontId="1"/>
  </si>
  <si>
    <t>市立
（男子）</t>
    <rPh sb="0" eb="2">
      <t>イチリツ</t>
    </rPh>
    <rPh sb="4" eb="6">
      <t>ダンシ</t>
    </rPh>
    <phoneticPr fontId="1"/>
  </si>
  <si>
    <t>福平
（男子）</t>
    <rPh sb="0" eb="2">
      <t>フクヘイ</t>
    </rPh>
    <rPh sb="4" eb="6">
      <t>ダンシ</t>
    </rPh>
    <phoneticPr fontId="1"/>
  </si>
  <si>
    <t>広大
（女子）</t>
    <rPh sb="0" eb="2">
      <t>ヒロダイ</t>
    </rPh>
    <rPh sb="4" eb="6">
      <t>ジョシ</t>
    </rPh>
    <phoneticPr fontId="1"/>
  </si>
  <si>
    <t>学教A
（男子）</t>
    <rPh sb="0" eb="1">
      <t>マナブ</t>
    </rPh>
    <rPh sb="1" eb="2">
      <t>オシ</t>
    </rPh>
    <rPh sb="5" eb="7">
      <t>ダンシ</t>
    </rPh>
    <phoneticPr fontId="1"/>
  </si>
  <si>
    <t>修道
（男子）</t>
    <rPh sb="0" eb="2">
      <t>シュウドウ</t>
    </rPh>
    <rPh sb="4" eb="6">
      <t>ダンシ</t>
    </rPh>
    <phoneticPr fontId="1"/>
  </si>
  <si>
    <t>文化A
（男子）</t>
    <rPh sb="0" eb="2">
      <t>ブンカ</t>
    </rPh>
    <rPh sb="5" eb="7">
      <t>ダンシ</t>
    </rPh>
    <phoneticPr fontId="1"/>
  </si>
  <si>
    <t>国際
（女子）</t>
    <rPh sb="0" eb="2">
      <t>コクサイ</t>
    </rPh>
    <rPh sb="4" eb="6">
      <t>ジョシ</t>
    </rPh>
    <phoneticPr fontId="1"/>
  </si>
  <si>
    <t>福山
（男子）</t>
    <rPh sb="0" eb="2">
      <t>フクヤマ</t>
    </rPh>
    <rPh sb="4" eb="6">
      <t>ダンシ</t>
    </rPh>
    <phoneticPr fontId="1"/>
  </si>
  <si>
    <t>修道法
（男子）</t>
    <rPh sb="0" eb="3">
      <t>シュウドウホウ</t>
    </rPh>
    <rPh sb="5" eb="7">
      <t>ダンシ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</si>
</sst>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m/d;@"/>
    <numFmt numFmtId="177" formatCode="0_ "/>
    <numFmt numFmtId="178" formatCode="0_);[Red]\(0\)"/>
  </numFmts>
  <fonts count="2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sz val="11"/>
      <name val="ＭＳ Ｐ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11"/>
      <color rgb="FFFF0000"/>
      <name val="Meiryo UI"/>
      <family val="3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9"/>
      <color theme="0"/>
      <name val="ＭＳ Ｐ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Meiryo UI"/>
      <family val="3"/>
      <charset val="128"/>
    </font>
    <font>
      <b/>
      <sz val="10"/>
      <color theme="1"/>
      <name val="Meiryo UI"/>
      <family val="3"/>
      <charset val="128"/>
    </font>
    <font>
      <b/>
      <u val="double"/>
      <sz val="10"/>
      <color theme="1"/>
      <name val="Meiryo UI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8"/>
      <color theme="1"/>
      <name val="Meiryo UI"/>
      <family val="3"/>
      <charset val="128"/>
    </font>
    <font>
      <sz val="8"/>
      <name val="Meiryo UI"/>
      <family val="3"/>
      <charset val="128"/>
    </font>
  </fonts>
  <fills count="1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39997558519241921"/>
        <bgColor indexed="64"/>
      </patternFill>
    </fill>
  </fills>
  <borders count="7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38" fontId="24" fillId="0" borderId="0" applyFont="0" applyFill="0" applyBorder="0" applyAlignment="0" applyProtection="0">
      <alignment vertical="center"/>
    </xf>
  </cellStyleXfs>
  <cellXfs count="69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top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2" fillId="0" borderId="1" xfId="0" applyFont="1" applyBorder="1">
      <alignment vertical="center"/>
    </xf>
    <xf numFmtId="0" fontId="11" fillId="0" borderId="0" xfId="0" applyFont="1">
      <alignment vertical="center"/>
    </xf>
    <xf numFmtId="20" fontId="9" fillId="0" borderId="1" xfId="0" applyNumberFormat="1" applyFont="1" applyBorder="1" applyAlignment="1">
      <alignment horizontal="center" vertical="center"/>
    </xf>
    <xf numFmtId="0" fontId="0" fillId="0" borderId="13" xfId="0" applyBorder="1">
      <alignment vertical="center"/>
    </xf>
    <xf numFmtId="0" fontId="0" fillId="0" borderId="3" xfId="0" applyBorder="1">
      <alignment vertical="center"/>
    </xf>
    <xf numFmtId="0" fontId="0" fillId="0" borderId="6" xfId="0" applyBorder="1">
      <alignment vertical="center"/>
    </xf>
    <xf numFmtId="0" fontId="0" fillId="0" borderId="1" xfId="0" applyBorder="1" applyAlignment="1">
      <alignment horizontal="right" vertical="center"/>
    </xf>
    <xf numFmtId="0" fontId="0" fillId="0" borderId="16" xfId="0" applyBorder="1">
      <alignment vertical="center"/>
    </xf>
    <xf numFmtId="0" fontId="0" fillId="0" borderId="2" xfId="0" applyBorder="1">
      <alignment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178" fontId="0" fillId="0" borderId="0" xfId="0" applyNumberFormat="1">
      <alignment vertical="center"/>
    </xf>
    <xf numFmtId="0" fontId="0" fillId="0" borderId="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56" fontId="0" fillId="0" borderId="0" xfId="0" applyNumberFormat="1">
      <alignment vertical="center"/>
    </xf>
    <xf numFmtId="0" fontId="10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0" xfId="0" applyFill="1">
      <alignment vertical="center"/>
    </xf>
    <xf numFmtId="0" fontId="9" fillId="0" borderId="5" xfId="0" applyFont="1" applyBorder="1" applyAlignment="1">
      <alignment horizontal="center" vertical="center"/>
    </xf>
    <xf numFmtId="0" fontId="0" fillId="0" borderId="1" xfId="0" applyFill="1" applyBorder="1" applyAlignment="1">
      <alignment horizontal="right" vertical="center"/>
    </xf>
    <xf numFmtId="0" fontId="0" fillId="0" borderId="0" xfId="0" applyFill="1" applyAlignment="1">
      <alignment horizontal="right" vertical="center"/>
    </xf>
    <xf numFmtId="0" fontId="0" fillId="0" borderId="1" xfId="0" applyFill="1" applyBorder="1">
      <alignment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8" fillId="0" borderId="10" xfId="0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0" fontId="9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vertical="center"/>
    </xf>
    <xf numFmtId="0" fontId="9" fillId="0" borderId="1" xfId="0" applyFont="1" applyBorder="1" applyAlignment="1">
      <alignment vertical="center" wrapText="1"/>
    </xf>
    <xf numFmtId="0" fontId="14" fillId="0" borderId="10" xfId="0" applyFont="1" applyBorder="1" applyAlignment="1">
      <alignment vertical="center" wrapText="1"/>
    </xf>
    <xf numFmtId="0" fontId="12" fillId="0" borderId="10" xfId="0" applyFont="1" applyBorder="1" applyAlignment="1">
      <alignment vertical="center"/>
    </xf>
    <xf numFmtId="0" fontId="9" fillId="0" borderId="10" xfId="0" applyFont="1" applyBorder="1" applyAlignment="1">
      <alignment vertical="center" wrapText="1"/>
    </xf>
    <xf numFmtId="0" fontId="9" fillId="0" borderId="10" xfId="0" applyFont="1" applyBorder="1" applyAlignment="1">
      <alignment vertical="center"/>
    </xf>
    <xf numFmtId="0" fontId="16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9" fillId="0" borderId="10" xfId="0" applyFont="1" applyBorder="1" applyAlignment="1">
      <alignment horizontal="left" vertical="center"/>
    </xf>
    <xf numFmtId="0" fontId="9" fillId="0" borderId="1" xfId="0" applyFont="1" applyBorder="1" applyAlignment="1">
      <alignment horizontal="right" vertical="center"/>
    </xf>
    <xf numFmtId="0" fontId="16" fillId="0" borderId="1" xfId="0" applyFont="1" applyBorder="1" applyAlignment="1">
      <alignment horizontal="right" vertical="center"/>
    </xf>
    <xf numFmtId="0" fontId="11" fillId="0" borderId="1" xfId="0" applyFont="1" applyBorder="1" applyAlignment="1">
      <alignment horizontal="right" vertical="center"/>
    </xf>
    <xf numFmtId="178" fontId="0" fillId="0" borderId="0" xfId="0" applyNumberFormat="1" applyAlignment="1">
      <alignment horizontal="right" vertical="center"/>
    </xf>
    <xf numFmtId="0" fontId="0" fillId="0" borderId="1" xfId="0" applyFill="1" applyBorder="1" applyAlignment="1">
      <alignment vertical="center"/>
    </xf>
    <xf numFmtId="0" fontId="16" fillId="0" borderId="1" xfId="0" applyFont="1" applyFill="1" applyBorder="1" applyAlignment="1">
      <alignment vertical="center"/>
    </xf>
    <xf numFmtId="178" fontId="0" fillId="0" borderId="0" xfId="0" applyNumberFormat="1" applyAlignment="1">
      <alignment vertical="center"/>
    </xf>
    <xf numFmtId="0" fontId="9" fillId="3" borderId="1" xfId="0" applyFont="1" applyFill="1" applyBorder="1" applyAlignment="1">
      <alignment horizontal="center" vertical="center"/>
    </xf>
    <xf numFmtId="0" fontId="11" fillId="0" borderId="0" xfId="0" applyFont="1" applyBorder="1">
      <alignment vertical="center"/>
    </xf>
    <xf numFmtId="0" fontId="9" fillId="0" borderId="4" xfId="0" applyFont="1" applyBorder="1" applyAlignment="1">
      <alignment vertical="center"/>
    </xf>
    <xf numFmtId="0" fontId="9" fillId="0" borderId="8" xfId="0" applyFont="1" applyBorder="1" applyAlignment="1">
      <alignment horizontal="center" vertical="center"/>
    </xf>
    <xf numFmtId="0" fontId="9" fillId="0" borderId="1" xfId="0" applyFont="1" applyFill="1" applyBorder="1" applyAlignment="1">
      <alignment vertical="center" wrapText="1"/>
    </xf>
    <xf numFmtId="0" fontId="10" fillId="0" borderId="5" xfId="0" applyFont="1" applyBorder="1" applyAlignment="1">
      <alignment horizontal="center" vertical="center"/>
    </xf>
    <xf numFmtId="0" fontId="9" fillId="0" borderId="9" xfId="0" applyFont="1" applyBorder="1" applyAlignment="1">
      <alignment vertical="center"/>
    </xf>
    <xf numFmtId="0" fontId="9" fillId="0" borderId="11" xfId="0" applyFont="1" applyBorder="1" applyAlignment="1">
      <alignment vertical="center"/>
    </xf>
    <xf numFmtId="0" fontId="9" fillId="0" borderId="12" xfId="0" applyFont="1" applyBorder="1" applyAlignment="1">
      <alignment vertical="center"/>
    </xf>
    <xf numFmtId="0" fontId="9" fillId="0" borderId="10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76" fontId="5" fillId="0" borderId="0" xfId="0" applyNumberFormat="1" applyFont="1" applyBorder="1" applyAlignment="1">
      <alignment vertical="top" wrapText="1"/>
    </xf>
    <xf numFmtId="0" fontId="9" fillId="0" borderId="6" xfId="0" applyFont="1" applyBorder="1" applyAlignment="1">
      <alignment vertical="center"/>
    </xf>
    <xf numFmtId="0" fontId="9" fillId="0" borderId="1" xfId="0" applyFont="1" applyFill="1" applyBorder="1" applyAlignment="1">
      <alignment horizontal="right" vertical="center"/>
    </xf>
    <xf numFmtId="0" fontId="9" fillId="0" borderId="37" xfId="0" applyFont="1" applyBorder="1" applyAlignment="1">
      <alignment horizontal="left" vertical="center"/>
    </xf>
    <xf numFmtId="0" fontId="9" fillId="0" borderId="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vertical="top" wrapText="1"/>
    </xf>
    <xf numFmtId="0" fontId="9" fillId="5" borderId="29" xfId="0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/>
    </xf>
    <xf numFmtId="0" fontId="9" fillId="5" borderId="30" xfId="0" applyFont="1" applyFill="1" applyBorder="1" applyAlignment="1">
      <alignment horizontal="center" vertical="center" wrapText="1"/>
    </xf>
    <xf numFmtId="0" fontId="10" fillId="5" borderId="2" xfId="0" applyFont="1" applyFill="1" applyBorder="1" applyAlignment="1">
      <alignment vertical="center"/>
    </xf>
    <xf numFmtId="0" fontId="15" fillId="5" borderId="1" xfId="0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20" fontId="9" fillId="0" borderId="1" xfId="0" applyNumberFormat="1" applyFont="1" applyFill="1" applyBorder="1" applyAlignment="1">
      <alignment horizontal="center" vertical="center"/>
    </xf>
    <xf numFmtId="0" fontId="9" fillId="6" borderId="1" xfId="0" applyFont="1" applyFill="1" applyBorder="1" applyAlignment="1">
      <alignment vertical="center" wrapText="1"/>
    </xf>
    <xf numFmtId="0" fontId="0" fillId="0" borderId="2" xfId="0" applyFill="1" applyBorder="1">
      <alignment vertical="center"/>
    </xf>
    <xf numFmtId="0" fontId="9" fillId="0" borderId="1" xfId="0" applyFont="1" applyFill="1" applyBorder="1" applyAlignment="1">
      <alignment vertical="center"/>
    </xf>
    <xf numFmtId="0" fontId="11" fillId="0" borderId="1" xfId="0" applyFont="1" applyFill="1" applyBorder="1">
      <alignment vertical="center"/>
    </xf>
    <xf numFmtId="0" fontId="9" fillId="5" borderId="1" xfId="0" applyFont="1" applyFill="1" applyBorder="1" applyAlignment="1">
      <alignment vertical="center" wrapText="1"/>
    </xf>
    <xf numFmtId="0" fontId="0" fillId="5" borderId="29" xfId="0" applyFill="1" applyBorder="1" applyAlignment="1">
      <alignment vertical="center"/>
    </xf>
    <xf numFmtId="0" fontId="9" fillId="5" borderId="18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/>
    <xf numFmtId="0" fontId="11" fillId="0" borderId="3" xfId="0" applyFont="1" applyFill="1" applyBorder="1">
      <alignment vertical="center"/>
    </xf>
    <xf numFmtId="0" fontId="0" fillId="5" borderId="2" xfId="0" applyFill="1" applyBorder="1" applyAlignment="1">
      <alignment horizontal="center" vertical="center"/>
    </xf>
    <xf numFmtId="0" fontId="9" fillId="5" borderId="2" xfId="0" applyFont="1" applyFill="1" applyBorder="1" applyAlignment="1">
      <alignment vertical="center" wrapText="1"/>
    </xf>
    <xf numFmtId="0" fontId="11" fillId="0" borderId="21" xfId="0" applyFont="1" applyFill="1" applyBorder="1">
      <alignment vertical="center"/>
    </xf>
    <xf numFmtId="0" fontId="9" fillId="0" borderId="36" xfId="0" applyFont="1" applyFill="1" applyBorder="1" applyAlignment="1">
      <alignment vertical="center"/>
    </xf>
    <xf numFmtId="0" fontId="0" fillId="0" borderId="36" xfId="0" applyFill="1" applyBorder="1">
      <alignment vertical="center"/>
    </xf>
    <xf numFmtId="0" fontId="9" fillId="0" borderId="36" xfId="0" applyFont="1" applyFill="1" applyBorder="1" applyAlignment="1">
      <alignment horizontal="center" vertical="center"/>
    </xf>
    <xf numFmtId="0" fontId="0" fillId="0" borderId="14" xfId="0" applyFill="1" applyBorder="1">
      <alignment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40" xfId="0" applyFont="1" applyFill="1" applyBorder="1" applyAlignment="1">
      <alignment vertical="center" wrapText="1"/>
    </xf>
    <xf numFmtId="0" fontId="9" fillId="0" borderId="22" xfId="0" applyFont="1" applyFill="1" applyBorder="1" applyAlignment="1">
      <alignment vertical="center" wrapText="1"/>
    </xf>
    <xf numFmtId="0" fontId="9" fillId="0" borderId="41" xfId="0" applyFont="1" applyFill="1" applyBorder="1" applyAlignment="1">
      <alignment vertical="center" wrapText="1"/>
    </xf>
    <xf numFmtId="0" fontId="10" fillId="5" borderId="5" xfId="0" applyFont="1" applyFill="1" applyBorder="1" applyAlignment="1">
      <alignment vertical="top" wrapText="1"/>
    </xf>
    <xf numFmtId="0" fontId="11" fillId="5" borderId="22" xfId="0" applyFont="1" applyFill="1" applyBorder="1" applyAlignment="1">
      <alignment vertical="center"/>
    </xf>
    <xf numFmtId="0" fontId="11" fillId="5" borderId="5" xfId="0" applyFont="1" applyFill="1" applyBorder="1" applyAlignment="1">
      <alignment horizontal="center"/>
    </xf>
    <xf numFmtId="0" fontId="11" fillId="5" borderId="22" xfId="0" applyFont="1" applyFill="1" applyBorder="1" applyAlignment="1">
      <alignment horizontal="center" vertical="center"/>
    </xf>
    <xf numFmtId="0" fontId="15" fillId="5" borderId="5" xfId="0" applyFont="1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0" fontId="8" fillId="0" borderId="12" xfId="0" applyFont="1" applyBorder="1" applyAlignment="1">
      <alignment horizontal="left" vertical="center"/>
    </xf>
    <xf numFmtId="0" fontId="0" fillId="5" borderId="1" xfId="0" applyFill="1" applyBorder="1" applyAlignment="1">
      <alignment vertical="center"/>
    </xf>
    <xf numFmtId="0" fontId="9" fillId="5" borderId="1" xfId="0" applyFont="1" applyFill="1" applyBorder="1" applyAlignment="1">
      <alignment horizontal="right" vertical="center" wrapText="1"/>
    </xf>
    <xf numFmtId="0" fontId="10" fillId="5" borderId="1" xfId="0" applyFont="1" applyFill="1" applyBorder="1" applyAlignment="1">
      <alignment horizontal="center" vertical="center"/>
    </xf>
    <xf numFmtId="0" fontId="16" fillId="5" borderId="1" xfId="0" applyFont="1" applyFill="1" applyBorder="1" applyAlignment="1">
      <alignment horizontal="right" vertical="center"/>
    </xf>
    <xf numFmtId="0" fontId="9" fillId="7" borderId="1" xfId="0" applyFont="1" applyFill="1" applyBorder="1" applyAlignment="1">
      <alignment vertical="center" wrapText="1"/>
    </xf>
    <xf numFmtId="0" fontId="10" fillId="7" borderId="1" xfId="0" applyFont="1" applyFill="1" applyBorder="1" applyAlignment="1">
      <alignment vertical="top" wrapText="1"/>
    </xf>
    <xf numFmtId="0" fontId="0" fillId="7" borderId="1" xfId="0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7" borderId="1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right" vertical="center"/>
    </xf>
    <xf numFmtId="0" fontId="9" fillId="5" borderId="1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vertical="center"/>
    </xf>
    <xf numFmtId="0" fontId="11" fillId="5" borderId="1" xfId="0" applyFont="1" applyFill="1" applyBorder="1" applyAlignment="1">
      <alignment horizontal="center"/>
    </xf>
    <xf numFmtId="0" fontId="0" fillId="5" borderId="1" xfId="0" applyFill="1" applyBorder="1">
      <alignment vertical="center"/>
    </xf>
    <xf numFmtId="0" fontId="9" fillId="0" borderId="19" xfId="0" applyFont="1" applyFill="1" applyBorder="1" applyAlignment="1">
      <alignment horizontal="left" vertical="center"/>
    </xf>
    <xf numFmtId="0" fontId="14" fillId="5" borderId="5" xfId="0" applyFont="1" applyFill="1" applyBorder="1" applyAlignment="1">
      <alignment horizontal="right" vertical="center" wrapText="1"/>
    </xf>
    <xf numFmtId="0" fontId="14" fillId="5" borderId="5" xfId="0" applyFont="1" applyFill="1" applyBorder="1" applyAlignment="1">
      <alignment vertical="center" wrapText="1"/>
    </xf>
    <xf numFmtId="0" fontId="9" fillId="0" borderId="4" xfId="0" applyFont="1" applyFill="1" applyBorder="1" applyAlignment="1">
      <alignment vertical="center"/>
    </xf>
    <xf numFmtId="0" fontId="10" fillId="5" borderId="1" xfId="0" applyFont="1" applyFill="1" applyBorder="1" applyAlignment="1">
      <alignment vertical="center"/>
    </xf>
    <xf numFmtId="0" fontId="0" fillId="0" borderId="1" xfId="0" applyBorder="1" applyAlignment="1">
      <alignment horizontal="left" vertical="center"/>
    </xf>
    <xf numFmtId="0" fontId="11" fillId="5" borderId="1" xfId="0" applyFont="1" applyFill="1" applyBorder="1" applyAlignment="1">
      <alignment horizontal="right" vertical="center"/>
    </xf>
    <xf numFmtId="0" fontId="10" fillId="8" borderId="1" xfId="0" applyFont="1" applyFill="1" applyBorder="1" applyAlignment="1">
      <alignment vertical="top" wrapText="1"/>
    </xf>
    <xf numFmtId="0" fontId="9" fillId="8" borderId="1" xfId="0" applyFont="1" applyFill="1" applyBorder="1" applyAlignment="1">
      <alignment horizontal="right" vertical="center"/>
    </xf>
    <xf numFmtId="0" fontId="0" fillId="8" borderId="2" xfId="0" applyFill="1" applyBorder="1" applyAlignment="1">
      <alignment horizontal="center" vertical="center"/>
    </xf>
    <xf numFmtId="0" fontId="9" fillId="8" borderId="1" xfId="0" applyFont="1" applyFill="1" applyBorder="1" applyAlignment="1">
      <alignment horizontal="center" vertical="center"/>
    </xf>
    <xf numFmtId="0" fontId="15" fillId="8" borderId="1" xfId="0" applyFont="1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177" fontId="0" fillId="0" borderId="1" xfId="0" applyNumberFormat="1" applyBorder="1">
      <alignment vertical="center"/>
    </xf>
    <xf numFmtId="178" fontId="9" fillId="8" borderId="1" xfId="0" applyNumberFormat="1" applyFont="1" applyFill="1" applyBorder="1" applyAlignment="1">
      <alignment horizontal="right" vertical="center" wrapText="1"/>
    </xf>
    <xf numFmtId="0" fontId="10" fillId="8" borderId="1" xfId="0" applyFont="1" applyFill="1" applyBorder="1" applyAlignment="1">
      <alignment horizontal="center" vertical="center"/>
    </xf>
    <xf numFmtId="0" fontId="0" fillId="8" borderId="18" xfId="0" applyFill="1" applyBorder="1" applyAlignment="1">
      <alignment horizontal="center" vertical="center"/>
    </xf>
    <xf numFmtId="177" fontId="0" fillId="8" borderId="1" xfId="0" applyNumberFormat="1" applyFill="1" applyBorder="1" applyAlignment="1">
      <alignment horizontal="center" vertical="center"/>
    </xf>
    <xf numFmtId="0" fontId="10" fillId="8" borderId="5" xfId="0" applyFont="1" applyFill="1" applyBorder="1" applyAlignment="1">
      <alignment vertical="top" wrapText="1"/>
    </xf>
    <xf numFmtId="0" fontId="0" fillId="8" borderId="5" xfId="0" applyFill="1" applyBorder="1" applyAlignment="1">
      <alignment horizontal="center" vertical="center"/>
    </xf>
    <xf numFmtId="177" fontId="11" fillId="8" borderId="5" xfId="0" applyNumberFormat="1" applyFont="1" applyFill="1" applyBorder="1" applyAlignment="1">
      <alignment horizontal="center" vertical="center"/>
    </xf>
    <xf numFmtId="0" fontId="15" fillId="8" borderId="5" xfId="0" applyFont="1" applyFill="1" applyBorder="1" applyAlignment="1">
      <alignment horizontal="center" vertical="center"/>
    </xf>
    <xf numFmtId="0" fontId="11" fillId="8" borderId="5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left" vertical="center"/>
    </xf>
    <xf numFmtId="0" fontId="10" fillId="8" borderId="5" xfId="0" applyFont="1" applyFill="1" applyBorder="1" applyAlignment="1">
      <alignment horizontal="center" vertical="center"/>
    </xf>
    <xf numFmtId="0" fontId="11" fillId="8" borderId="1" xfId="0" applyFont="1" applyFill="1" applyBorder="1" applyAlignment="1">
      <alignment horizontal="center"/>
    </xf>
    <xf numFmtId="0" fontId="9" fillId="0" borderId="2" xfId="0" applyFont="1" applyBorder="1" applyAlignment="1">
      <alignment vertical="center"/>
    </xf>
    <xf numFmtId="178" fontId="9" fillId="5" borderId="1" xfId="0" applyNumberFormat="1" applyFont="1" applyFill="1" applyBorder="1" applyAlignment="1">
      <alignment horizontal="right" vertical="center" wrapText="1"/>
    </xf>
    <xf numFmtId="0" fontId="10" fillId="5" borderId="17" xfId="0" applyFont="1" applyFill="1" applyBorder="1" applyAlignment="1">
      <alignment horizontal="left" vertical="center"/>
    </xf>
    <xf numFmtId="0" fontId="10" fillId="5" borderId="33" xfId="0" applyFont="1" applyFill="1" applyBorder="1" applyAlignment="1">
      <alignment horizontal="center" vertical="center"/>
    </xf>
    <xf numFmtId="178" fontId="9" fillId="5" borderId="1" xfId="0" applyNumberFormat="1" applyFont="1" applyFill="1" applyBorder="1" applyAlignment="1">
      <alignment vertical="center" wrapText="1"/>
    </xf>
    <xf numFmtId="178" fontId="9" fillId="5" borderId="5" xfId="0" applyNumberFormat="1" applyFont="1" applyFill="1" applyBorder="1" applyAlignment="1">
      <alignment horizontal="right" vertical="center" wrapText="1"/>
    </xf>
    <xf numFmtId="0" fontId="9" fillId="5" borderId="5" xfId="0" applyFont="1" applyFill="1" applyBorder="1" applyAlignment="1">
      <alignment vertical="center" wrapText="1"/>
    </xf>
    <xf numFmtId="0" fontId="9" fillId="0" borderId="43" xfId="0" applyFont="1" applyBorder="1" applyAlignment="1">
      <alignment vertical="center"/>
    </xf>
    <xf numFmtId="178" fontId="14" fillId="5" borderId="5" xfId="0" applyNumberFormat="1" applyFont="1" applyFill="1" applyBorder="1" applyAlignment="1">
      <alignment vertical="center" wrapText="1"/>
    </xf>
    <xf numFmtId="20" fontId="10" fillId="0" borderId="1" xfId="0" applyNumberFormat="1" applyFont="1" applyBorder="1" applyAlignment="1">
      <alignment horizontal="center" vertical="center"/>
    </xf>
    <xf numFmtId="20" fontId="10" fillId="0" borderId="1" xfId="0" applyNumberFormat="1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0" fillId="0" borderId="9" xfId="0" applyFont="1" applyBorder="1" applyAlignment="1">
      <alignment vertical="center"/>
    </xf>
    <xf numFmtId="0" fontId="10" fillId="0" borderId="11" xfId="0" applyFont="1" applyBorder="1" applyAlignment="1">
      <alignment vertical="center"/>
    </xf>
    <xf numFmtId="0" fontId="0" fillId="9" borderId="1" xfId="0" applyFill="1" applyBorder="1" applyAlignment="1">
      <alignment horizontal="center" vertical="center"/>
    </xf>
    <xf numFmtId="0" fontId="2" fillId="0" borderId="1" xfId="0" applyFont="1" applyFill="1" applyBorder="1">
      <alignment vertical="center"/>
    </xf>
    <xf numFmtId="0" fontId="10" fillId="5" borderId="5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5" borderId="18" xfId="0" applyFill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/>
    </xf>
    <xf numFmtId="177" fontId="11" fillId="5" borderId="5" xfId="0" applyNumberFormat="1" applyFont="1" applyFill="1" applyBorder="1" applyAlignment="1">
      <alignment horizontal="center" vertical="center"/>
    </xf>
    <xf numFmtId="177" fontId="0" fillId="5" borderId="1" xfId="0" applyNumberForma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3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29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0" fontId="0" fillId="0" borderId="34" xfId="0" applyFill="1" applyBorder="1" applyAlignment="1">
      <alignment vertical="center"/>
    </xf>
    <xf numFmtId="0" fontId="0" fillId="0" borderId="44" xfId="0" applyFill="1" applyBorder="1" applyAlignment="1">
      <alignment vertical="center"/>
    </xf>
    <xf numFmtId="0" fontId="0" fillId="0" borderId="45" xfId="0" applyFill="1" applyBorder="1" applyAlignment="1">
      <alignment vertical="center"/>
    </xf>
    <xf numFmtId="0" fontId="0" fillId="0" borderId="7" xfId="0" applyFill="1" applyBorder="1" applyAlignment="1">
      <alignment vertical="center"/>
    </xf>
    <xf numFmtId="0" fontId="0" fillId="0" borderId="8" xfId="0" applyFill="1" applyBorder="1" applyAlignment="1">
      <alignment vertical="center"/>
    </xf>
    <xf numFmtId="0" fontId="0" fillId="0" borderId="46" xfId="0" applyFill="1" applyBorder="1" applyAlignment="1">
      <alignment vertical="center"/>
    </xf>
    <xf numFmtId="49" fontId="0" fillId="0" borderId="1" xfId="0" applyNumberFormat="1" applyFill="1" applyBorder="1">
      <alignment vertical="center"/>
    </xf>
    <xf numFmtId="49" fontId="0" fillId="0" borderId="21" xfId="0" applyNumberFormat="1" applyFill="1" applyBorder="1">
      <alignment vertical="center"/>
    </xf>
    <xf numFmtId="0" fontId="0" fillId="0" borderId="47" xfId="0" applyFill="1" applyBorder="1" applyAlignment="1">
      <alignment horizontal="center" vertical="center"/>
    </xf>
    <xf numFmtId="0" fontId="0" fillId="0" borderId="43" xfId="0" applyFill="1" applyBorder="1" applyAlignment="1">
      <alignment horizontal="center" vertical="center"/>
    </xf>
    <xf numFmtId="0" fontId="0" fillId="0" borderId="48" xfId="0" applyFill="1" applyBorder="1" applyAlignment="1">
      <alignment horizontal="center" vertical="center"/>
    </xf>
    <xf numFmtId="0" fontId="0" fillId="0" borderId="49" xfId="0" applyFill="1" applyBorder="1" applyAlignment="1">
      <alignment horizontal="center" vertical="center"/>
    </xf>
    <xf numFmtId="0" fontId="0" fillId="0" borderId="50" xfId="0" applyFill="1" applyBorder="1" applyAlignment="1">
      <alignment horizontal="center" vertical="center"/>
    </xf>
    <xf numFmtId="0" fontId="0" fillId="0" borderId="51" xfId="0" applyFill="1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32" xfId="0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46" xfId="0" applyFill="1" applyBorder="1">
      <alignment vertical="center"/>
    </xf>
    <xf numFmtId="0" fontId="0" fillId="0" borderId="0" xfId="0" applyBorder="1">
      <alignment vertical="center"/>
    </xf>
    <xf numFmtId="0" fontId="13" fillId="0" borderId="0" xfId="0" applyFont="1" applyFill="1" applyBorder="1">
      <alignment vertical="center"/>
    </xf>
    <xf numFmtId="0" fontId="13" fillId="0" borderId="0" xfId="0" applyFont="1" applyFill="1" applyBorder="1" applyAlignment="1">
      <alignment horizontal="right" vertical="center"/>
    </xf>
    <xf numFmtId="178" fontId="13" fillId="0" borderId="0" xfId="0" applyNumberFormat="1" applyFont="1" applyFill="1" applyBorder="1">
      <alignment vertical="center"/>
    </xf>
    <xf numFmtId="0" fontId="13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horizontal="center" vertical="center"/>
    </xf>
    <xf numFmtId="0" fontId="11" fillId="0" borderId="0" xfId="0" applyFont="1" applyFill="1" applyBorder="1">
      <alignment vertical="center"/>
    </xf>
    <xf numFmtId="0" fontId="0" fillId="0" borderId="0" xfId="0" applyFill="1" applyBorder="1" applyAlignment="1">
      <alignment horizontal="left" vertical="center"/>
    </xf>
    <xf numFmtId="0" fontId="0" fillId="0" borderId="7" xfId="0" applyBorder="1" applyAlignment="1">
      <alignment horizontal="center" vertical="center"/>
    </xf>
    <xf numFmtId="0" fontId="11" fillId="0" borderId="16" xfId="0" applyFont="1" applyFill="1" applyBorder="1" applyAlignment="1"/>
    <xf numFmtId="0" fontId="0" fillId="0" borderId="7" xfId="0" applyFill="1" applyBorder="1" applyAlignment="1">
      <alignment horizontal="center" vertical="center"/>
    </xf>
    <xf numFmtId="0" fontId="0" fillId="10" borderId="8" xfId="0" applyFill="1" applyBorder="1">
      <alignment vertical="center"/>
    </xf>
    <xf numFmtId="0" fontId="0" fillId="0" borderId="16" xfId="0" applyFill="1" applyBorder="1">
      <alignment vertical="center"/>
    </xf>
    <xf numFmtId="0" fontId="0" fillId="0" borderId="9" xfId="0" applyFill="1" applyBorder="1" applyAlignment="1">
      <alignment horizontal="center" vertical="center"/>
    </xf>
    <xf numFmtId="0" fontId="0" fillId="10" borderId="1" xfId="0" applyFill="1" applyBorder="1">
      <alignment vertical="center"/>
    </xf>
    <xf numFmtId="0" fontId="0" fillId="0" borderId="10" xfId="0" applyFill="1" applyBorder="1">
      <alignment vertical="center"/>
    </xf>
    <xf numFmtId="0" fontId="0" fillId="0" borderId="4" xfId="0" applyFill="1" applyBorder="1" applyAlignment="1">
      <alignment horizontal="center" vertical="center"/>
    </xf>
    <xf numFmtId="0" fontId="0" fillId="10" borderId="45" xfId="0" applyFill="1" applyBorder="1">
      <alignment vertical="center"/>
    </xf>
    <xf numFmtId="0" fontId="0" fillId="0" borderId="35" xfId="0" applyBorder="1" applyAlignment="1">
      <alignment horizontal="center" vertical="center"/>
    </xf>
    <xf numFmtId="0" fontId="0" fillId="0" borderId="24" xfId="0" applyFill="1" applyBorder="1">
      <alignment vertical="center"/>
    </xf>
    <xf numFmtId="0" fontId="0" fillId="2" borderId="53" xfId="0" applyFill="1" applyBorder="1">
      <alignment vertical="center"/>
    </xf>
    <xf numFmtId="0" fontId="0" fillId="0" borderId="34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8" borderId="45" xfId="0" applyFill="1" applyBorder="1">
      <alignment vertical="center"/>
    </xf>
    <xf numFmtId="0" fontId="0" fillId="0" borderId="54" xfId="0" applyBorder="1">
      <alignment vertical="center"/>
    </xf>
    <xf numFmtId="0" fontId="0" fillId="0" borderId="7" xfId="0" applyFill="1" applyBorder="1">
      <alignment vertical="center"/>
    </xf>
    <xf numFmtId="0" fontId="11" fillId="0" borderId="8" xfId="0" applyFont="1" applyFill="1" applyBorder="1" applyAlignment="1"/>
    <xf numFmtId="0" fontId="0" fillId="10" borderId="39" xfId="0" applyFill="1" applyBorder="1">
      <alignment vertical="center"/>
    </xf>
    <xf numFmtId="0" fontId="0" fillId="0" borderId="18" xfId="0" applyFill="1" applyBorder="1">
      <alignment vertical="center"/>
    </xf>
    <xf numFmtId="0" fontId="0" fillId="10" borderId="18" xfId="0" applyFill="1" applyBorder="1">
      <alignment vertical="center"/>
    </xf>
    <xf numFmtId="0" fontId="0" fillId="0" borderId="38" xfId="0" applyFill="1" applyBorder="1">
      <alignment vertical="center"/>
    </xf>
    <xf numFmtId="0" fontId="0" fillId="10" borderId="7" xfId="0" applyFill="1" applyBorder="1">
      <alignment vertical="center"/>
    </xf>
    <xf numFmtId="0" fontId="0" fillId="0" borderId="39" xfId="0" applyFill="1" applyBorder="1">
      <alignment vertical="center"/>
    </xf>
    <xf numFmtId="0" fontId="0" fillId="2" borderId="8" xfId="0" applyFill="1" applyBorder="1">
      <alignment vertical="center"/>
    </xf>
    <xf numFmtId="0" fontId="0" fillId="8" borderId="29" xfId="0" applyFill="1" applyBorder="1">
      <alignment vertical="center"/>
    </xf>
    <xf numFmtId="0" fontId="0" fillId="0" borderId="55" xfId="0" applyFill="1" applyBorder="1">
      <alignment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>
      <alignment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right" vertical="center"/>
    </xf>
    <xf numFmtId="178" fontId="5" fillId="0" borderId="0" xfId="0" applyNumberFormat="1" applyFont="1" applyFill="1" applyBorder="1">
      <alignment vertical="center"/>
    </xf>
    <xf numFmtId="0" fontId="5" fillId="0" borderId="0" xfId="0" applyFont="1" applyFill="1" applyBorder="1" applyAlignment="1">
      <alignment vertical="center"/>
    </xf>
    <xf numFmtId="0" fontId="0" fillId="0" borderId="0" xfId="0" applyBorder="1" applyAlignment="1">
      <alignment horizontal="left" vertical="center"/>
    </xf>
    <xf numFmtId="0" fontId="11" fillId="0" borderId="17" xfId="0" applyFont="1" applyFill="1" applyBorder="1" applyAlignment="1"/>
    <xf numFmtId="0" fontId="0" fillId="0" borderId="40" xfId="0" applyFill="1" applyBorder="1">
      <alignment vertical="center"/>
    </xf>
    <xf numFmtId="0" fontId="0" fillId="0" borderId="17" xfId="0" applyFill="1" applyBorder="1">
      <alignment vertical="center"/>
    </xf>
    <xf numFmtId="0" fontId="0" fillId="0" borderId="5" xfId="0" applyFill="1" applyBorder="1" applyAlignment="1">
      <alignment horizontal="center" vertical="center"/>
    </xf>
    <xf numFmtId="0" fontId="0" fillId="0" borderId="56" xfId="0" applyFill="1" applyBorder="1">
      <alignment vertical="center"/>
    </xf>
    <xf numFmtId="0" fontId="0" fillId="0" borderId="33" xfId="0" applyFill="1" applyBorder="1" applyAlignment="1">
      <alignment horizontal="center" vertical="center"/>
    </xf>
    <xf numFmtId="0" fontId="0" fillId="0" borderId="40" xfId="0" applyFill="1" applyBorder="1" applyAlignment="1">
      <alignment horizontal="center" vertical="center"/>
    </xf>
    <xf numFmtId="0" fontId="0" fillId="0" borderId="33" xfId="0" applyFill="1" applyBorder="1">
      <alignment vertical="center"/>
    </xf>
    <xf numFmtId="0" fontId="0" fillId="0" borderId="32" xfId="0" applyFill="1" applyBorder="1">
      <alignment vertical="center"/>
    </xf>
    <xf numFmtId="0" fontId="0" fillId="0" borderId="57" xfId="0" applyFill="1" applyBorder="1" applyAlignment="1">
      <alignment horizontal="center" vertical="center"/>
    </xf>
    <xf numFmtId="0" fontId="0" fillId="0" borderId="22" xfId="0" applyFill="1" applyBorder="1" applyAlignment="1">
      <alignment horizontal="center" vertical="center"/>
    </xf>
    <xf numFmtId="0" fontId="0" fillId="0" borderId="56" xfId="0" applyBorder="1">
      <alignment vertical="center"/>
    </xf>
    <xf numFmtId="0" fontId="0" fillId="0" borderId="9" xfId="0" applyFill="1" applyBorder="1">
      <alignment vertical="center"/>
    </xf>
    <xf numFmtId="0" fontId="11" fillId="0" borderId="10" xfId="0" applyFont="1" applyFill="1" applyBorder="1" applyAlignment="1"/>
    <xf numFmtId="0" fontId="0" fillId="0" borderId="30" xfId="0" applyFill="1" applyBorder="1">
      <alignment vertical="center"/>
    </xf>
    <xf numFmtId="0" fontId="0" fillId="0" borderId="29" xfId="0" applyFill="1" applyBorder="1">
      <alignment vertical="center"/>
    </xf>
    <xf numFmtId="0" fontId="0" fillId="0" borderId="58" xfId="0" applyFill="1" applyBorder="1">
      <alignment vertical="center"/>
    </xf>
    <xf numFmtId="0" fontId="0" fillId="0" borderId="0" xfId="0" applyFill="1" applyBorder="1">
      <alignment vertical="center"/>
    </xf>
    <xf numFmtId="0" fontId="5" fillId="0" borderId="0" xfId="0" applyFont="1" applyFill="1" applyBorder="1" applyAlignment="1">
      <alignment vertical="top" wrapText="1"/>
    </xf>
    <xf numFmtId="0" fontId="5" fillId="0" borderId="0" xfId="0" applyFont="1" applyFill="1" applyBorder="1" applyAlignment="1">
      <alignment horizontal="right" vertical="top"/>
    </xf>
    <xf numFmtId="178" fontId="5" fillId="0" borderId="0" xfId="0" applyNumberFormat="1" applyFont="1" applyFill="1" applyBorder="1" applyAlignment="1">
      <alignment vertical="top"/>
    </xf>
    <xf numFmtId="0" fontId="5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vertical="top"/>
    </xf>
    <xf numFmtId="178" fontId="5" fillId="0" borderId="0" xfId="0" applyNumberFormat="1" applyFont="1" applyFill="1" applyBorder="1" applyAlignment="1">
      <alignment horizontal="left" vertical="top"/>
    </xf>
    <xf numFmtId="0" fontId="5" fillId="0" borderId="0" xfId="0" applyFont="1" applyFill="1" applyBorder="1" applyAlignment="1">
      <alignment horizontal="left" vertical="top"/>
    </xf>
    <xf numFmtId="0" fontId="0" fillId="0" borderId="59" xfId="0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31" xfId="0" applyFill="1" applyBorder="1" applyAlignment="1">
      <alignment horizontal="center" vertical="center"/>
    </xf>
    <xf numFmtId="0" fontId="0" fillId="0" borderId="39" xfId="0" applyFill="1" applyBorder="1" applyAlignment="1">
      <alignment horizontal="center" vertical="center"/>
    </xf>
    <xf numFmtId="0" fontId="0" fillId="10" borderId="31" xfId="0" applyFill="1" applyBorder="1">
      <alignment vertical="center"/>
    </xf>
    <xf numFmtId="0" fontId="0" fillId="0" borderId="60" xfId="0" applyFill="1" applyBorder="1" applyAlignment="1">
      <alignment horizontal="center" vertical="center"/>
    </xf>
    <xf numFmtId="0" fontId="0" fillId="0" borderId="38" xfId="0" applyFill="1" applyBorder="1" applyAlignment="1">
      <alignment horizontal="center" vertical="center"/>
    </xf>
    <xf numFmtId="0" fontId="0" fillId="10" borderId="30" xfId="0" applyFill="1" applyBorder="1">
      <alignment vertical="center"/>
    </xf>
    <xf numFmtId="0" fontId="0" fillId="10" borderId="2" xfId="0" applyFill="1" applyBorder="1">
      <alignment vertical="center"/>
    </xf>
    <xf numFmtId="0" fontId="0" fillId="10" borderId="29" xfId="0" applyFill="1" applyBorder="1">
      <alignment vertical="center"/>
    </xf>
    <xf numFmtId="0" fontId="0" fillId="0" borderId="21" xfId="0" applyBorder="1">
      <alignment vertical="center"/>
    </xf>
    <xf numFmtId="0" fontId="0" fillId="0" borderId="61" xfId="0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0" fillId="0" borderId="42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0" borderId="42" xfId="0" applyFill="1" applyBorder="1">
      <alignment vertical="center"/>
    </xf>
    <xf numFmtId="0" fontId="0" fillId="0" borderId="62" xfId="0" applyFill="1" applyBorder="1" applyAlignment="1">
      <alignment horizontal="center" vertical="center"/>
    </xf>
    <xf numFmtId="0" fontId="11" fillId="0" borderId="0" xfId="0" applyFont="1" applyFill="1" applyBorder="1" applyAlignment="1"/>
    <xf numFmtId="0" fontId="0" fillId="0" borderId="16" xfId="0" applyFill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8" borderId="4" xfId="0" applyFill="1" applyBorder="1">
      <alignment vertical="center"/>
    </xf>
    <xf numFmtId="0" fontId="0" fillId="0" borderId="35" xfId="0" applyFill="1" applyBorder="1" applyAlignment="1">
      <alignment horizontal="center" vertical="center"/>
    </xf>
    <xf numFmtId="0" fontId="0" fillId="8" borderId="8" xfId="0" applyFill="1" applyBorder="1">
      <alignment vertical="center"/>
    </xf>
    <xf numFmtId="0" fontId="0" fillId="0" borderId="34" xfId="0" applyFill="1" applyBorder="1" applyAlignment="1">
      <alignment horizontal="center" vertical="center"/>
    </xf>
    <xf numFmtId="0" fontId="0" fillId="0" borderId="44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8" borderId="9" xfId="0" applyFill="1" applyBorder="1">
      <alignment vertical="center"/>
    </xf>
    <xf numFmtId="0" fontId="0" fillId="10" borderId="10" xfId="0" applyFill="1" applyBorder="1">
      <alignment vertical="center"/>
    </xf>
    <xf numFmtId="0" fontId="0" fillId="8" borderId="2" xfId="0" applyFill="1" applyBorder="1">
      <alignment vertical="center"/>
    </xf>
    <xf numFmtId="0" fontId="0" fillId="0" borderId="5" xfId="0" applyFill="1" applyBorder="1">
      <alignment vertical="center"/>
    </xf>
    <xf numFmtId="0" fontId="0" fillId="0" borderId="28" xfId="0" applyFill="1" applyBorder="1">
      <alignment vertical="center"/>
    </xf>
    <xf numFmtId="0" fontId="0" fillId="0" borderId="41" xfId="0" applyFill="1" applyBorder="1">
      <alignment vertical="center"/>
    </xf>
    <xf numFmtId="0" fontId="0" fillId="0" borderId="12" xfId="0" applyFill="1" applyBorder="1">
      <alignment vertical="center"/>
    </xf>
    <xf numFmtId="0" fontId="0" fillId="10" borderId="3" xfId="0" applyFill="1" applyBorder="1">
      <alignment vertical="center"/>
    </xf>
    <xf numFmtId="0" fontId="0" fillId="0" borderId="9" xfId="0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8" borderId="3" xfId="0" applyFill="1" applyBorder="1">
      <alignment vertical="center"/>
    </xf>
    <xf numFmtId="0" fontId="0" fillId="11" borderId="31" xfId="0" applyFill="1" applyBorder="1">
      <alignment vertical="center"/>
    </xf>
    <xf numFmtId="0" fontId="0" fillId="2" borderId="29" xfId="0" applyFill="1" applyBorder="1">
      <alignment vertical="center"/>
    </xf>
    <xf numFmtId="0" fontId="0" fillId="11" borderId="2" xfId="0" applyFill="1" applyBorder="1">
      <alignment vertical="center"/>
    </xf>
    <xf numFmtId="0" fontId="0" fillId="10" borderId="9" xfId="0" applyFill="1" applyBorder="1">
      <alignment vertical="center"/>
    </xf>
    <xf numFmtId="0" fontId="0" fillId="11" borderId="29" xfId="0" applyFill="1" applyBorder="1">
      <alignment vertical="center"/>
    </xf>
    <xf numFmtId="177" fontId="5" fillId="0" borderId="0" xfId="0" applyNumberFormat="1" applyFont="1" applyFill="1" applyBorder="1" applyAlignment="1">
      <alignment vertical="top" wrapText="1"/>
    </xf>
    <xf numFmtId="0" fontId="9" fillId="0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horizontal="right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0" fillId="0" borderId="6" xfId="0" applyFill="1" applyBorder="1">
      <alignment vertical="center"/>
    </xf>
    <xf numFmtId="0" fontId="0" fillId="0" borderId="21" xfId="0" applyFill="1" applyBorder="1">
      <alignment vertical="center"/>
    </xf>
    <xf numFmtId="0" fontId="0" fillId="0" borderId="20" xfId="0" applyFill="1" applyBorder="1" applyAlignment="1">
      <alignment horizontal="center" vertical="center"/>
    </xf>
    <xf numFmtId="0" fontId="0" fillId="0" borderId="63" xfId="0" applyFill="1" applyBorder="1">
      <alignment vertical="center"/>
    </xf>
    <xf numFmtId="0" fontId="0" fillId="0" borderId="19" xfId="0" applyFill="1" applyBorder="1">
      <alignment vertical="center"/>
    </xf>
    <xf numFmtId="0" fontId="0" fillId="0" borderId="64" xfId="0" applyFill="1" applyBorder="1">
      <alignment vertical="center"/>
    </xf>
    <xf numFmtId="0" fontId="11" fillId="0" borderId="0" xfId="0" applyFont="1" applyFill="1" applyBorder="1" applyAlignment="1">
      <alignment horizontal="center" vertical="center"/>
    </xf>
    <xf numFmtId="176" fontId="5" fillId="0" borderId="0" xfId="0" applyNumberFormat="1" applyFont="1" applyFill="1" applyBorder="1" applyAlignment="1">
      <alignment vertical="top" wrapText="1"/>
    </xf>
    <xf numFmtId="0" fontId="0" fillId="12" borderId="4" xfId="0" applyFill="1" applyBorder="1">
      <alignment vertical="center"/>
    </xf>
    <xf numFmtId="0" fontId="0" fillId="12" borderId="9" xfId="0" applyFill="1" applyBorder="1">
      <alignment vertical="center"/>
    </xf>
    <xf numFmtId="0" fontId="0" fillId="8" borderId="10" xfId="0" applyFill="1" applyBorder="1">
      <alignment vertical="center"/>
    </xf>
    <xf numFmtId="0" fontId="5" fillId="0" borderId="0" xfId="0" applyFont="1" applyFill="1" applyBorder="1" applyAlignment="1">
      <alignment horizontal="left" vertical="top" wrapText="1"/>
    </xf>
    <xf numFmtId="178" fontId="5" fillId="0" borderId="0" xfId="0" applyNumberFormat="1" applyFont="1" applyFill="1" applyBorder="1" applyAlignment="1">
      <alignment horizontal="right" vertical="top" wrapText="1"/>
    </xf>
    <xf numFmtId="178" fontId="5" fillId="0" borderId="0" xfId="0" applyNumberFormat="1" applyFont="1" applyFill="1" applyBorder="1" applyAlignment="1">
      <alignment vertical="top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left" vertical="top" wrapText="1"/>
    </xf>
    <xf numFmtId="0" fontId="0" fillId="0" borderId="65" xfId="0" applyFill="1" applyBorder="1">
      <alignment vertical="center"/>
    </xf>
    <xf numFmtId="0" fontId="0" fillId="0" borderId="22" xfId="0" applyFill="1" applyBorder="1">
      <alignment vertical="center"/>
    </xf>
    <xf numFmtId="0" fontId="0" fillId="2" borderId="10" xfId="0" applyFill="1" applyBorder="1">
      <alignment vertical="center"/>
    </xf>
    <xf numFmtId="0" fontId="0" fillId="12" borderId="3" xfId="0" applyFill="1" applyBorder="1">
      <alignment vertical="center"/>
    </xf>
    <xf numFmtId="0" fontId="0" fillId="10" borderId="59" xfId="0" applyFill="1" applyBorder="1">
      <alignment vertical="center"/>
    </xf>
    <xf numFmtId="0" fontId="0" fillId="8" borderId="30" xfId="0" applyFill="1" applyBorder="1">
      <alignment vertical="center"/>
    </xf>
    <xf numFmtId="0" fontId="0" fillId="0" borderId="66" xfId="0" applyFill="1" applyBorder="1">
      <alignment vertical="center"/>
    </xf>
    <xf numFmtId="0" fontId="0" fillId="8" borderId="1" xfId="0" applyFill="1" applyBorder="1">
      <alignment vertical="center"/>
    </xf>
    <xf numFmtId="0" fontId="0" fillId="0" borderId="63" xfId="0" applyFill="1" applyBorder="1" applyAlignment="1">
      <alignment horizontal="center" vertical="center"/>
    </xf>
    <xf numFmtId="0" fontId="0" fillId="0" borderId="36" xfId="0" applyFill="1" applyBorder="1" applyAlignment="1">
      <alignment horizontal="center" vertical="center"/>
    </xf>
    <xf numFmtId="0" fontId="0" fillId="0" borderId="4" xfId="0" applyFill="1" applyBorder="1">
      <alignment vertical="center"/>
    </xf>
    <xf numFmtId="0" fontId="0" fillId="13" borderId="16" xfId="0" applyFill="1" applyBorder="1">
      <alignment vertical="center"/>
    </xf>
    <xf numFmtId="0" fontId="0" fillId="0" borderId="26" xfId="0" applyFill="1" applyBorder="1">
      <alignment vertical="center"/>
    </xf>
    <xf numFmtId="0" fontId="0" fillId="14" borderId="1" xfId="0" applyFill="1" applyBorder="1">
      <alignment vertical="center"/>
    </xf>
    <xf numFmtId="0" fontId="0" fillId="13" borderId="1" xfId="0" applyFill="1" applyBorder="1">
      <alignment vertical="center"/>
    </xf>
    <xf numFmtId="0" fontId="0" fillId="8" borderId="10" xfId="0" applyFill="1" applyBorder="1" applyAlignment="1">
      <alignment horizontal="center" vertical="center"/>
    </xf>
    <xf numFmtId="0" fontId="0" fillId="14" borderId="9" xfId="0" applyFill="1" applyBorder="1">
      <alignment vertical="center"/>
    </xf>
    <xf numFmtId="0" fontId="0" fillId="11" borderId="1" xfId="0" applyFill="1" applyBorder="1">
      <alignment vertical="center"/>
    </xf>
    <xf numFmtId="0" fontId="8" fillId="0" borderId="30" xfId="0" applyFont="1" applyBorder="1" applyAlignment="1">
      <alignment horizontal="left" vertical="center"/>
    </xf>
    <xf numFmtId="0" fontId="0" fillId="0" borderId="3" xfId="0" applyFill="1" applyBorder="1">
      <alignment vertical="center"/>
    </xf>
    <xf numFmtId="0" fontId="0" fillId="8" borderId="31" xfId="0" applyFill="1" applyBorder="1">
      <alignment vertical="center"/>
    </xf>
    <xf numFmtId="0" fontId="9" fillId="0" borderId="30" xfId="0" applyFont="1" applyBorder="1" applyAlignment="1">
      <alignment vertical="center" wrapText="1"/>
    </xf>
    <xf numFmtId="0" fontId="0" fillId="12" borderId="1" xfId="0" applyFill="1" applyBorder="1">
      <alignment vertical="center"/>
    </xf>
    <xf numFmtId="0" fontId="0" fillId="15" borderId="4" xfId="0" applyFill="1" applyBorder="1">
      <alignment vertical="center"/>
    </xf>
    <xf numFmtId="0" fontId="0" fillId="0" borderId="8" xfId="0" applyFill="1" applyBorder="1">
      <alignment vertical="center"/>
    </xf>
    <xf numFmtId="0" fontId="0" fillId="0" borderId="44" xfId="0" applyFill="1" applyBorder="1">
      <alignment vertical="center"/>
    </xf>
    <xf numFmtId="0" fontId="0" fillId="11" borderId="45" xfId="0" applyFill="1" applyBorder="1">
      <alignment vertical="center"/>
    </xf>
    <xf numFmtId="0" fontId="0" fillId="12" borderId="2" xfId="0" applyFill="1" applyBorder="1">
      <alignment vertical="center"/>
    </xf>
    <xf numFmtId="0" fontId="0" fillId="15" borderId="9" xfId="0" applyFill="1" applyBorder="1">
      <alignment vertical="center"/>
    </xf>
    <xf numFmtId="0" fontId="9" fillId="6" borderId="2" xfId="0" applyFont="1" applyFill="1" applyBorder="1" applyAlignment="1">
      <alignment horizontal="left" vertical="center" wrapText="1"/>
    </xf>
    <xf numFmtId="0" fontId="0" fillId="11" borderId="30" xfId="0" applyFill="1" applyBorder="1">
      <alignment vertical="center"/>
    </xf>
    <xf numFmtId="0" fontId="0" fillId="11" borderId="9" xfId="0" applyFill="1" applyBorder="1">
      <alignment vertical="center"/>
    </xf>
    <xf numFmtId="0" fontId="0" fillId="0" borderId="67" xfId="0" applyFill="1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11" borderId="4" xfId="0" applyFill="1" applyBorder="1">
      <alignment vertical="center"/>
    </xf>
    <xf numFmtId="0" fontId="0" fillId="11" borderId="8" xfId="0" applyFill="1" applyBorder="1">
      <alignment vertical="center"/>
    </xf>
    <xf numFmtId="0" fontId="0" fillId="8" borderId="7" xfId="0" applyFill="1" applyBorder="1">
      <alignment vertical="center"/>
    </xf>
    <xf numFmtId="0" fontId="0" fillId="11" borderId="10" xfId="0" applyFill="1" applyBorder="1">
      <alignment vertical="center"/>
    </xf>
    <xf numFmtId="0" fontId="0" fillId="11" borderId="2" xfId="0" applyFill="1" applyBorder="1" applyAlignment="1">
      <alignment horizontal="center" vertical="center"/>
    </xf>
    <xf numFmtId="0" fontId="0" fillId="0" borderId="68" xfId="0" applyFill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12" borderId="31" xfId="0" applyFill="1" applyBorder="1">
      <alignment vertical="center"/>
    </xf>
    <xf numFmtId="0" fontId="0" fillId="12" borderId="30" xfId="0" applyFill="1" applyBorder="1">
      <alignment vertical="center"/>
    </xf>
    <xf numFmtId="0" fontId="0" fillId="2" borderId="1" xfId="0" applyFill="1" applyBorder="1" applyAlignment="1">
      <alignment horizontal="center" vertical="center"/>
    </xf>
    <xf numFmtId="0" fontId="0" fillId="0" borderId="69" xfId="0" applyFill="1" applyBorder="1" applyAlignment="1">
      <alignment horizontal="center" vertical="center"/>
    </xf>
    <xf numFmtId="0" fontId="0" fillId="0" borderId="20" xfId="0" applyFill="1" applyBorder="1">
      <alignment vertical="center"/>
    </xf>
    <xf numFmtId="0" fontId="0" fillId="0" borderId="55" xfId="0" applyFill="1" applyBorder="1" applyAlignment="1">
      <alignment horizontal="center" vertical="center"/>
    </xf>
    <xf numFmtId="0" fontId="0" fillId="2" borderId="3" xfId="0" applyFill="1" applyBorder="1">
      <alignment vertical="center"/>
    </xf>
    <xf numFmtId="0" fontId="0" fillId="12" borderId="7" xfId="0" applyFill="1" applyBorder="1">
      <alignment vertical="center"/>
    </xf>
    <xf numFmtId="0" fontId="0" fillId="0" borderId="23" xfId="0" applyFill="1" applyBorder="1">
      <alignment vertical="center"/>
    </xf>
    <xf numFmtId="0" fontId="0" fillId="0" borderId="23" xfId="0" applyBorder="1">
      <alignment vertical="center"/>
    </xf>
    <xf numFmtId="0" fontId="0" fillId="0" borderId="28" xfId="0" applyBorder="1">
      <alignment vertical="center"/>
    </xf>
    <xf numFmtId="0" fontId="0" fillId="0" borderId="27" xfId="0" applyBorder="1">
      <alignment vertical="center"/>
    </xf>
    <xf numFmtId="0" fontId="0" fillId="0" borderId="65" xfId="0" applyFill="1" applyBorder="1" applyAlignment="1">
      <alignment horizontal="center" vertical="center"/>
    </xf>
    <xf numFmtId="0" fontId="0" fillId="0" borderId="11" xfId="0" applyFill="1" applyBorder="1">
      <alignment vertical="center"/>
    </xf>
    <xf numFmtId="0" fontId="0" fillId="11" borderId="67" xfId="0" applyFill="1" applyBorder="1">
      <alignment vertical="center"/>
    </xf>
    <xf numFmtId="0" fontId="0" fillId="11" borderId="59" xfId="0" applyFill="1" applyBorder="1">
      <alignment vertical="center"/>
    </xf>
    <xf numFmtId="0" fontId="0" fillId="11" borderId="30" xfId="0" applyFill="1" applyBorder="1" applyAlignment="1">
      <alignment horizontal="center" vertical="center"/>
    </xf>
    <xf numFmtId="0" fontId="0" fillId="12" borderId="29" xfId="0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0" fontId="0" fillId="0" borderId="45" xfId="0" applyFill="1" applyBorder="1">
      <alignment vertical="center"/>
    </xf>
    <xf numFmtId="0" fontId="0" fillId="12" borderId="45" xfId="0" applyFill="1" applyBorder="1">
      <alignment vertical="center"/>
    </xf>
    <xf numFmtId="0" fontId="0" fillId="12" borderId="29" xfId="0" applyFill="1" applyBorder="1">
      <alignment vertical="center"/>
    </xf>
    <xf numFmtId="0" fontId="0" fillId="0" borderId="15" xfId="0" applyBorder="1">
      <alignment vertical="center"/>
    </xf>
    <xf numFmtId="0" fontId="0" fillId="0" borderId="68" xfId="0" applyFill="1" applyBorder="1">
      <alignment vertical="center"/>
    </xf>
    <xf numFmtId="0" fontId="0" fillId="0" borderId="15" xfId="0" applyFill="1" applyBorder="1">
      <alignment vertical="center"/>
    </xf>
    <xf numFmtId="0" fontId="0" fillId="0" borderId="70" xfId="0" applyFill="1" applyBorder="1" applyAlignment="1">
      <alignment horizontal="center" vertical="center"/>
    </xf>
    <xf numFmtId="0" fontId="0" fillId="0" borderId="25" xfId="0" applyFill="1" applyBorder="1">
      <alignment vertical="center"/>
    </xf>
    <xf numFmtId="0" fontId="0" fillId="0" borderId="25" xfId="0" applyFill="1" applyBorder="1" applyAlignment="1">
      <alignment horizontal="center" vertical="center"/>
    </xf>
    <xf numFmtId="0" fontId="0" fillId="11" borderId="7" xfId="0" applyFill="1" applyBorder="1">
      <alignment vertical="center"/>
    </xf>
    <xf numFmtId="0" fontId="0" fillId="2" borderId="44" xfId="0" applyFill="1" applyBorder="1">
      <alignment vertical="center"/>
    </xf>
    <xf numFmtId="0" fontId="0" fillId="0" borderId="53" xfId="0" applyFill="1" applyBorder="1" applyAlignment="1">
      <alignment horizontal="center" vertical="center"/>
    </xf>
    <xf numFmtId="0" fontId="0" fillId="0" borderId="51" xfId="0" applyFill="1" applyBorder="1">
      <alignment vertical="center"/>
    </xf>
    <xf numFmtId="0" fontId="0" fillId="0" borderId="71" xfId="0" applyFill="1" applyBorder="1">
      <alignment vertical="center"/>
    </xf>
    <xf numFmtId="0" fontId="0" fillId="0" borderId="72" xfId="0" applyFill="1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27" xfId="0" applyFill="1" applyBorder="1" applyAlignment="1">
      <alignment horizontal="center" vertical="center"/>
    </xf>
    <xf numFmtId="0" fontId="0" fillId="0" borderId="23" xfId="0" applyFill="1" applyBorder="1" applyAlignment="1">
      <alignment horizontal="center" vertical="center"/>
    </xf>
    <xf numFmtId="0" fontId="0" fillId="0" borderId="28" xfId="0" applyFill="1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60" xfId="0" applyFill="1" applyBorder="1">
      <alignment vertical="center"/>
    </xf>
    <xf numFmtId="0" fontId="0" fillId="8" borderId="59" xfId="0" applyFill="1" applyBorder="1">
      <alignment vertical="center"/>
    </xf>
    <xf numFmtId="0" fontId="0" fillId="10" borderId="35" xfId="0" applyFill="1" applyBorder="1">
      <alignment vertical="center"/>
    </xf>
    <xf numFmtId="0" fontId="0" fillId="10" borderId="16" xfId="0" applyFill="1" applyBorder="1">
      <alignment vertical="center"/>
    </xf>
    <xf numFmtId="0" fontId="0" fillId="12" borderId="10" xfId="0" applyFill="1" applyBorder="1">
      <alignment vertical="center"/>
    </xf>
    <xf numFmtId="0" fontId="0" fillId="15" borderId="1" xfId="0" applyFill="1" applyBorder="1">
      <alignment vertical="center"/>
    </xf>
    <xf numFmtId="0" fontId="0" fillId="16" borderId="1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13" borderId="10" xfId="0" applyFill="1" applyBorder="1">
      <alignment vertical="center"/>
    </xf>
    <xf numFmtId="0" fontId="0" fillId="2" borderId="1" xfId="0" applyFill="1" applyBorder="1">
      <alignment vertical="center"/>
    </xf>
    <xf numFmtId="0" fontId="0" fillId="2" borderId="61" xfId="0" applyFill="1" applyBorder="1">
      <alignment vertical="center"/>
    </xf>
    <xf numFmtId="0" fontId="0" fillId="15" borderId="20" xfId="0" applyFill="1" applyBorder="1">
      <alignment vertical="center"/>
    </xf>
    <xf numFmtId="0" fontId="0" fillId="0" borderId="31" xfId="0" applyFill="1" applyBorder="1">
      <alignment vertical="center"/>
    </xf>
    <xf numFmtId="0" fontId="0" fillId="0" borderId="73" xfId="0" applyFill="1" applyBorder="1">
      <alignment vertical="center"/>
    </xf>
    <xf numFmtId="0" fontId="0" fillId="0" borderId="34" xfId="0" applyFill="1" applyBorder="1">
      <alignment vertical="center"/>
    </xf>
    <xf numFmtId="0" fontId="0" fillId="16" borderId="7" xfId="0" applyFill="1" applyBorder="1" applyAlignment="1">
      <alignment horizontal="center" vertical="center"/>
    </xf>
    <xf numFmtId="0" fontId="0" fillId="16" borderId="8" xfId="0" applyFill="1" applyBorder="1" applyAlignment="1">
      <alignment horizontal="center" vertical="center"/>
    </xf>
    <xf numFmtId="0" fontId="0" fillId="17" borderId="7" xfId="0" applyFill="1" applyBorder="1" applyAlignment="1">
      <alignment horizontal="center" vertical="center"/>
    </xf>
    <xf numFmtId="0" fontId="0" fillId="17" borderId="8" xfId="0" applyFill="1" applyBorder="1" applyAlignment="1">
      <alignment horizontal="center" vertical="center"/>
    </xf>
    <xf numFmtId="0" fontId="0" fillId="9" borderId="7" xfId="0" applyFill="1" applyBorder="1" applyAlignment="1">
      <alignment horizontal="center" vertical="center"/>
    </xf>
    <xf numFmtId="0" fontId="0" fillId="9" borderId="8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0" fontId="0" fillId="6" borderId="9" xfId="0" applyFill="1" applyBorder="1">
      <alignment vertical="center"/>
    </xf>
    <xf numFmtId="0" fontId="0" fillId="6" borderId="10" xfId="0" applyFill="1" applyBorder="1">
      <alignment vertical="center"/>
    </xf>
    <xf numFmtId="0" fontId="0" fillId="11" borderId="9" xfId="0" applyFill="1" applyBorder="1" applyAlignment="1">
      <alignment horizontal="center" vertical="center"/>
    </xf>
    <xf numFmtId="0" fontId="0" fillId="11" borderId="1" xfId="0" applyFill="1" applyBorder="1" applyAlignment="1">
      <alignment horizontal="center" vertical="center"/>
    </xf>
    <xf numFmtId="0" fontId="0" fillId="16" borderId="9" xfId="0" applyFill="1" applyBorder="1" applyAlignment="1">
      <alignment horizontal="center" vertical="center"/>
    </xf>
    <xf numFmtId="0" fontId="0" fillId="16" borderId="10" xfId="0" applyFill="1" applyBorder="1" applyAlignment="1">
      <alignment horizontal="center" vertical="center"/>
    </xf>
    <xf numFmtId="0" fontId="0" fillId="6" borderId="9" xfId="0" applyFill="1" applyBorder="1" applyAlignment="1">
      <alignment horizontal="center" vertical="center"/>
    </xf>
    <xf numFmtId="0" fontId="0" fillId="6" borderId="10" xfId="0" applyFill="1" applyBorder="1" applyAlignment="1">
      <alignment horizontal="center" vertical="center"/>
    </xf>
    <xf numFmtId="0" fontId="0" fillId="15" borderId="10" xfId="0" applyFill="1" applyBorder="1">
      <alignment vertical="center"/>
    </xf>
    <xf numFmtId="0" fontId="0" fillId="18" borderId="9" xfId="0" applyFill="1" applyBorder="1">
      <alignment vertical="center"/>
    </xf>
    <xf numFmtId="0" fontId="0" fillId="18" borderId="1" xfId="0" applyFill="1" applyBorder="1">
      <alignment vertical="center"/>
    </xf>
    <xf numFmtId="0" fontId="0" fillId="18" borderId="2" xfId="0" applyFill="1" applyBorder="1">
      <alignment vertical="center"/>
    </xf>
    <xf numFmtId="0" fontId="0" fillId="9" borderId="37" xfId="0" applyFill="1" applyBorder="1" applyAlignment="1">
      <alignment horizontal="center" vertical="center"/>
    </xf>
    <xf numFmtId="0" fontId="0" fillId="0" borderId="57" xfId="0" applyFill="1" applyBorder="1">
      <alignment vertical="center"/>
    </xf>
    <xf numFmtId="177" fontId="0" fillId="0" borderId="2" xfId="0" applyNumberFormat="1" applyBorder="1">
      <alignment vertical="center"/>
    </xf>
    <xf numFmtId="177" fontId="0" fillId="0" borderId="0" xfId="0" applyNumberFormat="1" applyBorder="1">
      <alignment vertical="center"/>
    </xf>
    <xf numFmtId="49" fontId="0" fillId="0" borderId="0" xfId="0" applyNumberFormat="1" applyFill="1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49" fontId="0" fillId="0" borderId="8" xfId="0" applyNumberFormat="1" applyFill="1" applyBorder="1" applyAlignment="1">
      <alignment horizontal="center" vertical="center"/>
    </xf>
    <xf numFmtId="49" fontId="0" fillId="0" borderId="35" xfId="0" applyNumberFormat="1" applyBorder="1" applyAlignment="1">
      <alignment vertical="center"/>
    </xf>
    <xf numFmtId="49" fontId="0" fillId="0" borderId="4" xfId="0" applyNumberFormat="1" applyBorder="1" applyAlignment="1">
      <alignment vertical="center"/>
    </xf>
    <xf numFmtId="49" fontId="0" fillId="0" borderId="8" xfId="0" applyNumberFormat="1" applyBorder="1" applyAlignment="1">
      <alignment vertical="center"/>
    </xf>
    <xf numFmtId="49" fontId="0" fillId="0" borderId="7" xfId="0" applyNumberFormat="1" applyBorder="1" applyAlignment="1">
      <alignment vertical="center"/>
    </xf>
    <xf numFmtId="49" fontId="0" fillId="0" borderId="4" xfId="0" applyNumberFormat="1" applyFill="1" applyBorder="1" applyAlignment="1">
      <alignment horizontal="center" vertical="center"/>
    </xf>
    <xf numFmtId="49" fontId="0" fillId="0" borderId="16" xfId="0" applyNumberFormat="1" applyFill="1" applyBorder="1" applyAlignment="1">
      <alignment horizontal="center" vertical="center"/>
    </xf>
    <xf numFmtId="49" fontId="0" fillId="0" borderId="7" xfId="0" applyNumberFormat="1" applyFill="1" applyBorder="1" applyAlignment="1">
      <alignment horizontal="center" vertical="center"/>
    </xf>
    <xf numFmtId="0" fontId="0" fillId="0" borderId="35" xfId="0" applyFill="1" applyBorder="1" applyAlignment="1">
      <alignment vertical="center"/>
    </xf>
    <xf numFmtId="0" fontId="0" fillId="0" borderId="4" xfId="0" applyFill="1" applyBorder="1" applyAlignment="1">
      <alignment vertical="center"/>
    </xf>
    <xf numFmtId="49" fontId="0" fillId="0" borderId="55" xfId="0" applyNumberFormat="1" applyFill="1" applyBorder="1" applyAlignment="1">
      <alignment horizontal="center" vertical="center"/>
    </xf>
    <xf numFmtId="49" fontId="0" fillId="0" borderId="17" xfId="0" applyNumberFormat="1" applyFill="1" applyBorder="1">
      <alignment vertical="center"/>
    </xf>
    <xf numFmtId="0" fontId="0" fillId="0" borderId="10" xfId="0" applyBorder="1" applyAlignment="1">
      <alignment horizontal="center" vertical="center"/>
    </xf>
    <xf numFmtId="0" fontId="0" fillId="17" borderId="3" xfId="0" applyFill="1" applyBorder="1" applyAlignment="1">
      <alignment horizontal="center" vertical="center"/>
    </xf>
    <xf numFmtId="0" fontId="0" fillId="9" borderId="31" xfId="0" applyFill="1" applyBorder="1" applyAlignment="1">
      <alignment horizontal="center" vertical="center"/>
    </xf>
    <xf numFmtId="0" fontId="0" fillId="17" borderId="59" xfId="0" applyFill="1" applyBorder="1" applyAlignment="1">
      <alignment horizontal="center" vertical="center"/>
    </xf>
    <xf numFmtId="0" fontId="0" fillId="0" borderId="36" xfId="0" applyBorder="1">
      <alignment vertical="center"/>
    </xf>
    <xf numFmtId="0" fontId="0" fillId="4" borderId="1" xfId="0" applyFill="1" applyBorder="1" applyAlignment="1">
      <alignment horizontal="center" vertical="center"/>
    </xf>
    <xf numFmtId="0" fontId="0" fillId="9" borderId="10" xfId="0" applyFill="1" applyBorder="1" applyAlignment="1">
      <alignment horizontal="center" vertical="center"/>
    </xf>
    <xf numFmtId="0" fontId="0" fillId="16" borderId="2" xfId="0" applyFill="1" applyBorder="1" applyAlignment="1">
      <alignment horizontal="center" vertical="center"/>
    </xf>
    <xf numFmtId="0" fontId="0" fillId="9" borderId="2" xfId="0" applyFill="1" applyBorder="1" applyAlignment="1">
      <alignment horizontal="center" vertical="center"/>
    </xf>
    <xf numFmtId="0" fontId="0" fillId="0" borderId="58" xfId="0" applyFill="1" applyBorder="1" applyAlignment="1">
      <alignment horizontal="center" vertical="center"/>
    </xf>
    <xf numFmtId="0" fontId="0" fillId="6" borderId="1" xfId="0" applyFill="1" applyBorder="1">
      <alignment vertical="center"/>
    </xf>
    <xf numFmtId="0" fontId="0" fillId="16" borderId="30" xfId="0" applyFill="1" applyBorder="1" applyAlignment="1">
      <alignment horizontal="center" vertical="center"/>
    </xf>
    <xf numFmtId="177" fontId="0" fillId="0" borderId="1" xfId="0" applyNumberFormat="1" applyFill="1" applyBorder="1">
      <alignment vertical="center"/>
    </xf>
    <xf numFmtId="0" fontId="0" fillId="17" borderId="1" xfId="0" applyFill="1" applyBorder="1" applyAlignment="1">
      <alignment horizontal="center" vertical="center"/>
    </xf>
    <xf numFmtId="0" fontId="0" fillId="15" borderId="10" xfId="0" applyFill="1" applyBorder="1" applyAlignment="1">
      <alignment horizontal="center" vertical="center"/>
    </xf>
    <xf numFmtId="0" fontId="0" fillId="17" borderId="9" xfId="0" applyFill="1" applyBorder="1" applyAlignment="1">
      <alignment horizontal="center" vertical="center"/>
    </xf>
    <xf numFmtId="0" fontId="0" fillId="9" borderId="30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9" borderId="12" xfId="0" applyFill="1" applyBorder="1" applyAlignment="1">
      <alignment horizontal="center" vertical="center"/>
    </xf>
    <xf numFmtId="0" fontId="0" fillId="9" borderId="5" xfId="0" applyFill="1" applyBorder="1" applyAlignment="1">
      <alignment horizontal="center" vertical="center"/>
    </xf>
    <xf numFmtId="0" fontId="0" fillId="0" borderId="30" xfId="0" applyBorder="1">
      <alignment vertical="center"/>
    </xf>
    <xf numFmtId="0" fontId="0" fillId="0" borderId="0" xfId="0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vertical="center"/>
    </xf>
    <xf numFmtId="0" fontId="0" fillId="0" borderId="41" xfId="0" applyFill="1" applyBorder="1" applyAlignment="1">
      <alignment horizontal="center" vertical="center"/>
    </xf>
    <xf numFmtId="0" fontId="0" fillId="13" borderId="30" xfId="0" applyFill="1" applyBorder="1">
      <alignment vertical="center"/>
    </xf>
    <xf numFmtId="0" fontId="0" fillId="0" borderId="35" xfId="0" applyFill="1" applyBorder="1">
      <alignment vertical="center"/>
    </xf>
    <xf numFmtId="49" fontId="0" fillId="0" borderId="30" xfId="0" applyNumberFormat="1" applyFill="1" applyBorder="1">
      <alignment vertical="center"/>
    </xf>
    <xf numFmtId="177" fontId="0" fillId="0" borderId="30" xfId="0" applyNumberFormat="1" applyBorder="1">
      <alignment vertical="center"/>
    </xf>
    <xf numFmtId="0" fontId="0" fillId="0" borderId="0" xfId="0" applyFill="1" applyBorder="1" applyAlignment="1">
      <alignment horizontal="right" vertical="center"/>
    </xf>
    <xf numFmtId="49" fontId="0" fillId="0" borderId="1" xfId="0" applyNumberFormat="1" applyFill="1" applyBorder="1" applyAlignment="1">
      <alignment horizontal="right" vertical="center"/>
    </xf>
    <xf numFmtId="0" fontId="11" fillId="0" borderId="1" xfId="0" applyFont="1" applyFill="1" applyBorder="1" applyAlignment="1">
      <alignment horizontal="right"/>
    </xf>
    <xf numFmtId="177" fontId="0" fillId="0" borderId="1" xfId="0" applyNumberFormat="1" applyBorder="1" applyAlignment="1">
      <alignment horizontal="right" vertical="center"/>
    </xf>
    <xf numFmtId="0" fontId="9" fillId="0" borderId="17" xfId="0" applyFont="1" applyBorder="1" applyAlignment="1">
      <alignment vertical="center"/>
    </xf>
    <xf numFmtId="0" fontId="19" fillId="0" borderId="0" xfId="0" applyFont="1">
      <alignment vertical="center"/>
    </xf>
    <xf numFmtId="0" fontId="19" fillId="0" borderId="0" xfId="0" applyFont="1" applyAlignment="1">
      <alignment horizontal="right" vertical="center"/>
    </xf>
    <xf numFmtId="178" fontId="19" fillId="0" borderId="0" xfId="0" applyNumberFormat="1" applyFont="1">
      <alignment vertical="center"/>
    </xf>
    <xf numFmtId="0" fontId="19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20" fillId="0" borderId="0" xfId="0" applyFont="1">
      <alignment vertical="center"/>
    </xf>
    <xf numFmtId="0" fontId="21" fillId="0" borderId="0" xfId="0" applyFont="1" applyAlignment="1">
      <alignment horizontal="left" vertical="center"/>
    </xf>
    <xf numFmtId="0" fontId="21" fillId="0" borderId="0" xfId="0" applyFont="1">
      <alignment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horizontal="right" vertical="center"/>
    </xf>
    <xf numFmtId="178" fontId="21" fillId="0" borderId="0" xfId="0" applyNumberFormat="1" applyFont="1">
      <alignment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vertical="top" wrapText="1"/>
    </xf>
    <xf numFmtId="0" fontId="21" fillId="0" borderId="0" xfId="0" applyFont="1" applyAlignment="1">
      <alignment horizontal="right" vertical="top"/>
    </xf>
    <xf numFmtId="178" fontId="21" fillId="0" borderId="0" xfId="0" applyNumberFormat="1" applyFont="1" applyAlignment="1">
      <alignment vertical="top"/>
    </xf>
    <xf numFmtId="0" fontId="21" fillId="0" borderId="0" xfId="0" applyFont="1" applyAlignment="1">
      <alignment horizontal="center" vertical="top"/>
    </xf>
    <xf numFmtId="0" fontId="21" fillId="0" borderId="0" xfId="0" applyFont="1" applyAlignment="1">
      <alignment vertical="top"/>
    </xf>
    <xf numFmtId="178" fontId="21" fillId="0" borderId="0" xfId="0" applyNumberFormat="1" applyFont="1" applyAlignment="1">
      <alignment horizontal="left" vertical="top"/>
    </xf>
    <xf numFmtId="0" fontId="18" fillId="0" borderId="0" xfId="0" applyFont="1">
      <alignment vertical="center"/>
    </xf>
    <xf numFmtId="178" fontId="18" fillId="0" borderId="0" xfId="0" applyNumberFormat="1" applyFont="1" applyAlignment="1">
      <alignment horizontal="right" vertical="center"/>
    </xf>
    <xf numFmtId="178" fontId="18" fillId="0" borderId="0" xfId="0" applyNumberFormat="1" applyFont="1">
      <alignment vertical="center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vertical="center"/>
    </xf>
    <xf numFmtId="178" fontId="18" fillId="0" borderId="0" xfId="0" applyNumberFormat="1" applyFont="1" applyAlignment="1">
      <alignment vertical="center"/>
    </xf>
    <xf numFmtId="0" fontId="0" fillId="0" borderId="8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0" xfId="0" applyFill="1" applyBorder="1" applyAlignment="1">
      <alignment horizontal="center" vertical="center"/>
    </xf>
    <xf numFmtId="0" fontId="0" fillId="0" borderId="34" xfId="0" applyFill="1" applyBorder="1" applyAlignment="1">
      <alignment horizontal="center" vertical="center"/>
    </xf>
    <xf numFmtId="0" fontId="5" fillId="0" borderId="0" xfId="0" applyFont="1" applyAlignment="1">
      <alignment horizontal="center" vertical="top"/>
    </xf>
    <xf numFmtId="0" fontId="0" fillId="5" borderId="2" xfId="0" applyFill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0" fillId="0" borderId="30" xfId="0" applyFill="1" applyBorder="1" applyAlignment="1">
      <alignment horizontal="left" vertical="center"/>
    </xf>
    <xf numFmtId="0" fontId="0" fillId="0" borderId="66" xfId="0" applyFill="1" applyBorder="1" applyAlignment="1">
      <alignment horizontal="center" vertical="center"/>
    </xf>
    <xf numFmtId="0" fontId="0" fillId="9" borderId="9" xfId="0" applyFill="1" applyBorder="1" applyAlignment="1">
      <alignment horizontal="center" vertical="center"/>
    </xf>
    <xf numFmtId="0" fontId="0" fillId="0" borderId="11" xfId="0" applyBorder="1">
      <alignment vertical="center"/>
    </xf>
    <xf numFmtId="0" fontId="0" fillId="0" borderId="27" xfId="0" applyFill="1" applyBorder="1">
      <alignment vertical="center"/>
    </xf>
    <xf numFmtId="38" fontId="0" fillId="0" borderId="0" xfId="1" applyFont="1">
      <alignment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/>
    <xf numFmtId="38" fontId="25" fillId="0" borderId="55" xfId="1" applyFont="1" applyBorder="1">
      <alignment vertical="center"/>
    </xf>
    <xf numFmtId="0" fontId="25" fillId="0" borderId="9" xfId="0" applyFont="1" applyFill="1" applyBorder="1" applyAlignment="1">
      <alignment horizontal="center" vertical="center"/>
    </xf>
    <xf numFmtId="0" fontId="25" fillId="0" borderId="10" xfId="0" applyFont="1" applyFill="1" applyBorder="1" applyAlignment="1"/>
    <xf numFmtId="38" fontId="25" fillId="0" borderId="58" xfId="1" applyFont="1" applyBorder="1">
      <alignment vertical="center"/>
    </xf>
    <xf numFmtId="0" fontId="25" fillId="0" borderId="10" xfId="0" applyFont="1" applyFill="1" applyBorder="1">
      <alignment vertical="center"/>
    </xf>
    <xf numFmtId="38" fontId="25" fillId="0" borderId="69" xfId="1" applyFont="1" applyBorder="1">
      <alignment vertical="center"/>
    </xf>
    <xf numFmtId="0" fontId="25" fillId="0" borderId="11" xfId="0" applyFont="1" applyFill="1" applyBorder="1" applyAlignment="1">
      <alignment horizontal="center" vertical="center"/>
    </xf>
    <xf numFmtId="0" fontId="25" fillId="0" borderId="12" xfId="0" applyFont="1" applyFill="1" applyBorder="1">
      <alignment vertical="center"/>
    </xf>
    <xf numFmtId="38" fontId="25" fillId="0" borderId="68" xfId="1" applyFont="1" applyBorder="1">
      <alignment vertical="center"/>
    </xf>
    <xf numFmtId="0" fontId="25" fillId="0" borderId="0" xfId="0" applyFont="1" applyFill="1" applyBorder="1" applyAlignment="1">
      <alignment horizontal="center" vertical="center"/>
    </xf>
    <xf numFmtId="0" fontId="25" fillId="0" borderId="0" xfId="0" applyFont="1" applyFill="1" applyBorder="1">
      <alignment vertical="center"/>
    </xf>
    <xf numFmtId="38" fontId="25" fillId="0" borderId="0" xfId="1" applyFont="1">
      <alignment vertical="center"/>
    </xf>
    <xf numFmtId="0" fontId="25" fillId="0" borderId="24" xfId="0" applyFont="1" applyFill="1" applyBorder="1" applyAlignment="1">
      <alignment horizontal="center" vertical="center"/>
    </xf>
    <xf numFmtId="0" fontId="25" fillId="0" borderId="26" xfId="0" applyFont="1" applyFill="1" applyBorder="1">
      <alignment vertical="center"/>
    </xf>
    <xf numFmtId="38" fontId="25" fillId="0" borderId="46" xfId="1" applyFont="1" applyBorder="1">
      <alignment vertical="center"/>
    </xf>
    <xf numFmtId="0" fontId="25" fillId="0" borderId="59" xfId="0" applyFont="1" applyBorder="1" applyAlignment="1">
      <alignment horizontal="center" vertical="center"/>
    </xf>
    <xf numFmtId="0" fontId="25" fillId="0" borderId="31" xfId="0" applyFont="1" applyBorder="1">
      <alignment vertical="center"/>
    </xf>
    <xf numFmtId="38" fontId="25" fillId="0" borderId="67" xfId="1" applyFont="1" applyBorder="1">
      <alignment vertical="center"/>
    </xf>
    <xf numFmtId="0" fontId="25" fillId="0" borderId="9" xfId="0" applyFont="1" applyBorder="1" applyAlignment="1">
      <alignment horizontal="center" vertical="center"/>
    </xf>
    <xf numFmtId="0" fontId="25" fillId="0" borderId="10" xfId="0" applyFont="1" applyBorder="1">
      <alignment vertical="center"/>
    </xf>
    <xf numFmtId="177" fontId="25" fillId="0" borderId="10" xfId="0" applyNumberFormat="1" applyFont="1" applyBorder="1">
      <alignment vertical="center"/>
    </xf>
    <xf numFmtId="0" fontId="25" fillId="0" borderId="30" xfId="0" applyFont="1" applyBorder="1" applyAlignment="1">
      <alignment horizontal="center" vertical="center"/>
    </xf>
    <xf numFmtId="0" fontId="25" fillId="0" borderId="33" xfId="0" applyFont="1" applyBorder="1" applyAlignment="1">
      <alignment horizontal="center" vertical="center"/>
    </xf>
    <xf numFmtId="0" fontId="25" fillId="0" borderId="12" xfId="0" applyFont="1" applyFill="1" applyBorder="1" applyAlignment="1">
      <alignment horizontal="left" vertical="center"/>
    </xf>
    <xf numFmtId="0" fontId="9" fillId="0" borderId="51" xfId="0" applyFont="1" applyBorder="1" applyAlignment="1">
      <alignment horizontal="center" vertical="center"/>
    </xf>
    <xf numFmtId="0" fontId="11" fillId="0" borderId="2" xfId="0" applyFont="1" applyFill="1" applyBorder="1" applyAlignment="1"/>
    <xf numFmtId="0" fontId="2" fillId="0" borderId="2" xfId="0" applyFont="1" applyFill="1" applyBorder="1">
      <alignment vertical="center"/>
    </xf>
    <xf numFmtId="0" fontId="11" fillId="5" borderId="17" xfId="0" applyFont="1" applyFill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27" fillId="0" borderId="55" xfId="0" applyFont="1" applyFill="1" applyBorder="1" applyAlignment="1">
      <alignment horizontal="center" vertical="center" wrapText="1"/>
    </xf>
    <xf numFmtId="0" fontId="27" fillId="0" borderId="58" xfId="0" applyFont="1" applyFill="1" applyBorder="1" applyAlignment="1">
      <alignment horizontal="center" vertical="center" wrapText="1"/>
    </xf>
    <xf numFmtId="0" fontId="26" fillId="0" borderId="55" xfId="0" applyFont="1" applyFill="1" applyBorder="1" applyAlignment="1">
      <alignment horizontal="center" vertical="center" wrapText="1"/>
    </xf>
    <xf numFmtId="0" fontId="26" fillId="0" borderId="58" xfId="0" applyFont="1" applyFill="1" applyBorder="1" applyAlignment="1">
      <alignment horizontal="center" vertical="center"/>
    </xf>
    <xf numFmtId="0" fontId="26" fillId="0" borderId="58" xfId="0" applyFont="1" applyFill="1" applyBorder="1" applyAlignment="1">
      <alignment horizontal="center" vertical="center" wrapText="1"/>
    </xf>
    <xf numFmtId="0" fontId="26" fillId="0" borderId="68" xfId="0" applyFont="1" applyFill="1" applyBorder="1" applyAlignment="1">
      <alignment horizontal="center" vertical="center"/>
    </xf>
    <xf numFmtId="177" fontId="21" fillId="0" borderId="0" xfId="0" applyNumberFormat="1" applyFont="1" applyAlignment="1">
      <alignment horizontal="left" vertical="top" wrapText="1"/>
    </xf>
    <xf numFmtId="0" fontId="7" fillId="0" borderId="7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56" fontId="9" fillId="0" borderId="9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1" fillId="0" borderId="21" xfId="0" applyFont="1" applyFill="1" applyBorder="1" applyAlignment="1">
      <alignment horizontal="center" vertical="center"/>
    </xf>
    <xf numFmtId="0" fontId="11" fillId="0" borderId="36" xfId="0" applyFont="1" applyFill="1" applyBorder="1" applyAlignment="1">
      <alignment horizontal="center" vertical="center"/>
    </xf>
    <xf numFmtId="0" fontId="11" fillId="0" borderId="14" xfId="0" applyFont="1" applyFill="1" applyBorder="1" applyAlignment="1">
      <alignment horizontal="center" vertical="center"/>
    </xf>
    <xf numFmtId="0" fontId="11" fillId="0" borderId="18" xfId="0" applyFont="1" applyFill="1" applyBorder="1" applyAlignment="1">
      <alignment horizontal="center" vertical="center"/>
    </xf>
    <xf numFmtId="0" fontId="11" fillId="0" borderId="38" xfId="0" applyFont="1" applyFill="1" applyBorder="1" applyAlignment="1">
      <alignment horizontal="center" vertical="center"/>
    </xf>
    <xf numFmtId="0" fontId="11" fillId="0" borderId="39" xfId="0" applyFont="1" applyFill="1" applyBorder="1" applyAlignment="1">
      <alignment horizontal="center" vertical="center"/>
    </xf>
    <xf numFmtId="0" fontId="21" fillId="0" borderId="0" xfId="0" applyFont="1" applyAlignment="1">
      <alignment horizontal="left" vertical="top" wrapText="1"/>
    </xf>
    <xf numFmtId="0" fontId="21" fillId="0" borderId="0" xfId="0" applyFont="1" applyBorder="1" applyAlignment="1">
      <alignment horizontal="left" vertical="top" wrapText="1"/>
    </xf>
    <xf numFmtId="177" fontId="21" fillId="0" borderId="0" xfId="0" applyNumberFormat="1" applyFont="1" applyBorder="1" applyAlignment="1">
      <alignment horizontal="left" vertical="top" wrapText="1"/>
    </xf>
    <xf numFmtId="0" fontId="9" fillId="0" borderId="21" xfId="0" applyFont="1" applyBorder="1" applyAlignment="1">
      <alignment horizontal="center" vertical="center" wrapText="1"/>
    </xf>
    <xf numFmtId="0" fontId="9" fillId="0" borderId="36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40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9" fillId="0" borderId="41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56" fontId="10" fillId="0" borderId="7" xfId="0" applyNumberFormat="1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56" fontId="10" fillId="0" borderId="9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5" borderId="2" xfId="0" applyFont="1" applyFill="1" applyBorder="1" applyAlignment="1">
      <alignment horizontal="center" vertical="center"/>
    </xf>
    <xf numFmtId="0" fontId="10" fillId="5" borderId="29" xfId="0" applyFont="1" applyFill="1" applyBorder="1" applyAlignment="1">
      <alignment horizontal="center" vertical="center"/>
    </xf>
    <xf numFmtId="0" fontId="10" fillId="5" borderId="30" xfId="0" applyFont="1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0" fillId="5" borderId="29" xfId="0" applyFill="1" applyBorder="1" applyAlignment="1">
      <alignment horizontal="center" vertical="center"/>
    </xf>
    <xf numFmtId="0" fontId="0" fillId="5" borderId="30" xfId="0" applyFill="1" applyBorder="1" applyAlignment="1">
      <alignment horizontal="center" vertical="center"/>
    </xf>
    <xf numFmtId="0" fontId="11" fillId="5" borderId="2" xfId="0" applyFont="1" applyFill="1" applyBorder="1" applyAlignment="1">
      <alignment horizontal="center" vertical="center"/>
    </xf>
    <xf numFmtId="0" fontId="11" fillId="5" borderId="29" xfId="0" applyFont="1" applyFill="1" applyBorder="1" applyAlignment="1">
      <alignment horizontal="center" vertical="center"/>
    </xf>
    <xf numFmtId="0" fontId="11" fillId="5" borderId="30" xfId="0" applyFont="1" applyFill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56" fontId="10" fillId="0" borderId="34" xfId="0" applyNumberFormat="1" applyFont="1" applyBorder="1" applyAlignment="1">
      <alignment horizontal="center" vertical="center"/>
    </xf>
    <xf numFmtId="0" fontId="10" fillId="0" borderId="35" xfId="0" applyFont="1" applyBorder="1" applyAlignment="1">
      <alignment horizontal="center" vertical="center"/>
    </xf>
    <xf numFmtId="20" fontId="9" fillId="0" borderId="21" xfId="0" applyNumberFormat="1" applyFont="1" applyBorder="1" applyAlignment="1">
      <alignment horizontal="center" vertical="center" wrapText="1"/>
    </xf>
    <xf numFmtId="20" fontId="9" fillId="0" borderId="36" xfId="0" applyNumberFormat="1" applyFont="1" applyBorder="1" applyAlignment="1">
      <alignment horizontal="center" vertical="center" wrapText="1"/>
    </xf>
    <xf numFmtId="20" fontId="9" fillId="0" borderId="14" xfId="0" applyNumberFormat="1" applyFont="1" applyBorder="1" applyAlignment="1">
      <alignment horizontal="center" vertical="center" wrapText="1"/>
    </xf>
    <xf numFmtId="20" fontId="9" fillId="0" borderId="40" xfId="0" applyNumberFormat="1" applyFont="1" applyBorder="1" applyAlignment="1">
      <alignment horizontal="center" vertical="center" wrapText="1"/>
    </xf>
    <xf numFmtId="20" fontId="9" fillId="0" borderId="22" xfId="0" applyNumberFormat="1" applyFont="1" applyBorder="1" applyAlignment="1">
      <alignment horizontal="center" vertical="center" wrapText="1"/>
    </xf>
    <xf numFmtId="20" fontId="9" fillId="0" borderId="41" xfId="0" applyNumberFormat="1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/>
    </xf>
    <xf numFmtId="0" fontId="8" fillId="0" borderId="16" xfId="0" applyFont="1" applyBorder="1" applyAlignment="1">
      <alignment horizontal="left" vertical="center"/>
    </xf>
    <xf numFmtId="0" fontId="0" fillId="5" borderId="17" xfId="0" applyFill="1" applyBorder="1" applyAlignment="1">
      <alignment horizontal="center" vertical="center"/>
    </xf>
    <xf numFmtId="0" fontId="0" fillId="5" borderId="32" xfId="0" applyFill="1" applyBorder="1" applyAlignment="1">
      <alignment horizontal="center" vertical="center"/>
    </xf>
    <xf numFmtId="0" fontId="0" fillId="0" borderId="44" xfId="0" applyFill="1" applyBorder="1" applyAlignment="1">
      <alignment horizontal="center" vertical="center"/>
    </xf>
    <xf numFmtId="0" fontId="0" fillId="0" borderId="45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35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0" xfId="0" applyFill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3" borderId="29" xfId="0" applyFont="1" applyFill="1" applyBorder="1" applyAlignment="1">
      <alignment horizontal="center" vertical="center" wrapText="1"/>
    </xf>
    <xf numFmtId="0" fontId="9" fillId="3" borderId="30" xfId="0" applyFont="1" applyFill="1" applyBorder="1" applyAlignment="1">
      <alignment horizontal="center" vertical="center" wrapText="1"/>
    </xf>
    <xf numFmtId="49" fontId="0" fillId="0" borderId="2" xfId="0" applyNumberFormat="1" applyBorder="1" applyAlignment="1">
      <alignment horizontal="center" vertical="center"/>
    </xf>
    <xf numFmtId="49" fontId="0" fillId="0" borderId="30" xfId="0" applyNumberFormat="1" applyBorder="1" applyAlignment="1">
      <alignment horizontal="center" vertical="center"/>
    </xf>
    <xf numFmtId="0" fontId="0" fillId="0" borderId="34" xfId="0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29" xfId="0" applyFont="1" applyFill="1" applyBorder="1" applyAlignment="1">
      <alignment horizontal="center" vertical="center"/>
    </xf>
    <xf numFmtId="0" fontId="9" fillId="3" borderId="30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 wrapText="1"/>
    </xf>
    <xf numFmtId="0" fontId="0" fillId="3" borderId="30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29" xfId="0" applyFill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3" borderId="17" xfId="0" applyFont="1" applyFill="1" applyBorder="1" applyAlignment="1">
      <alignment horizontal="center" vertical="center"/>
    </xf>
    <xf numFmtId="0" fontId="9" fillId="3" borderId="32" xfId="0" applyFont="1" applyFill="1" applyBorder="1" applyAlignment="1">
      <alignment horizontal="center" vertical="center"/>
    </xf>
    <xf numFmtId="0" fontId="9" fillId="3" borderId="33" xfId="0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56" fontId="9" fillId="0" borderId="7" xfId="0" applyNumberFormat="1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56" fontId="9" fillId="0" borderId="34" xfId="0" applyNumberFormat="1" applyFont="1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 wrapText="1"/>
    </xf>
    <xf numFmtId="0" fontId="9" fillId="0" borderId="42" xfId="0" applyFont="1" applyBorder="1" applyAlignment="1">
      <alignment horizontal="center" vertical="center" wrapText="1"/>
    </xf>
    <xf numFmtId="0" fontId="9" fillId="0" borderId="3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0" fontId="9" fillId="0" borderId="37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/>
    </xf>
    <xf numFmtId="0" fontId="0" fillId="5" borderId="33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40"/>
  <sheetViews>
    <sheetView tabSelected="1" topLeftCell="A112" zoomScale="70" zoomScaleNormal="70" workbookViewId="0">
      <selection activeCell="X19" sqref="X18:X19"/>
    </sheetView>
  </sheetViews>
  <sheetFormatPr defaultRowHeight="13.2" x14ac:dyDescent="0.2"/>
  <cols>
    <col min="1" max="1" width="2.88671875" customWidth="1"/>
    <col min="2" max="2" width="7.77734375" bestFit="1" customWidth="1"/>
    <col min="3" max="3" width="3.44140625" customWidth="1"/>
    <col min="4" max="4" width="3.33203125" style="53" customWidth="1"/>
    <col min="5" max="5" width="8.6640625" style="19" customWidth="1"/>
    <col min="6" max="7" width="3.5546875" style="1" customWidth="1"/>
    <col min="8" max="8" width="4.109375" style="39" customWidth="1"/>
    <col min="9" max="9" width="9.5546875" style="1" customWidth="1"/>
    <col min="10" max="10" width="3.21875" customWidth="1"/>
    <col min="11" max="11" width="3.5546875" style="56" bestFit="1" customWidth="1"/>
    <col min="12" max="12" width="9.109375" style="1" bestFit="1" customWidth="1"/>
    <col min="13" max="14" width="3.6640625" style="1" customWidth="1"/>
    <col min="15" max="15" width="4.6640625" style="39" customWidth="1"/>
    <col min="16" max="16" width="9.5546875" style="1" bestFit="1" customWidth="1"/>
    <col min="17" max="17" width="7.109375" customWidth="1"/>
    <col min="18" max="18" width="3.88671875" style="1" customWidth="1"/>
    <col min="19" max="19" width="6.44140625" style="5" customWidth="1"/>
    <col min="20" max="20" width="6.44140625" style="550" customWidth="1"/>
    <col min="21" max="21" width="3.77734375" bestFit="1" customWidth="1"/>
    <col min="22" max="22" width="3.5546875" bestFit="1" customWidth="1"/>
    <col min="23" max="23" width="4.88671875" customWidth="1"/>
    <col min="24" max="24" width="3.5546875" bestFit="1" customWidth="1"/>
    <col min="25" max="25" width="8.77734375" customWidth="1"/>
    <col min="26" max="26" width="3.5546875" bestFit="1" customWidth="1"/>
    <col min="27" max="27" width="8.5546875" customWidth="1"/>
    <col min="29" max="29" width="3.5546875" bestFit="1" customWidth="1"/>
    <col min="30" max="30" width="2.5546875" bestFit="1" customWidth="1"/>
    <col min="31" max="31" width="4.77734375" customWidth="1"/>
    <col min="32" max="32" width="5.44140625" customWidth="1"/>
    <col min="33" max="33" width="2.5546875" bestFit="1" customWidth="1"/>
    <col min="34" max="34" width="6.21875" customWidth="1"/>
    <col min="35" max="35" width="5" customWidth="1"/>
    <col min="36" max="36" width="3.77734375" customWidth="1"/>
    <col min="37" max="42" width="4.77734375" customWidth="1"/>
  </cols>
  <sheetData>
    <row r="1" spans="1:20" x14ac:dyDescent="0.2">
      <c r="A1" s="514" t="s">
        <v>10</v>
      </c>
      <c r="B1" s="514"/>
      <c r="C1" s="514"/>
      <c r="D1" s="515"/>
      <c r="E1" s="516"/>
      <c r="F1" s="516"/>
      <c r="G1" s="516"/>
      <c r="H1" s="517"/>
      <c r="I1" s="518"/>
      <c r="J1" s="514"/>
      <c r="K1" s="517"/>
      <c r="L1" s="516"/>
      <c r="M1" s="514"/>
      <c r="N1" s="514"/>
      <c r="O1" s="517"/>
      <c r="P1" s="519"/>
      <c r="Q1" s="9"/>
    </row>
    <row r="2" spans="1:20" ht="15" x14ac:dyDescent="0.2">
      <c r="A2" s="520" t="s">
        <v>230</v>
      </c>
      <c r="B2" s="521"/>
      <c r="C2" s="522"/>
      <c r="D2" s="523"/>
      <c r="E2" s="524"/>
      <c r="F2" s="524"/>
      <c r="G2" s="524"/>
      <c r="H2" s="525"/>
      <c r="I2" s="522"/>
      <c r="J2" s="522"/>
      <c r="K2" s="525"/>
      <c r="L2" s="524"/>
      <c r="M2" s="522"/>
      <c r="N2" s="522"/>
      <c r="O2" s="525"/>
      <c r="P2" s="522"/>
      <c r="Q2" s="2"/>
      <c r="R2" s="2"/>
    </row>
    <row r="3" spans="1:20" ht="15" customHeight="1" x14ac:dyDescent="0.2">
      <c r="A3" s="526"/>
      <c r="B3" s="526"/>
      <c r="C3" s="526"/>
      <c r="D3" s="527"/>
      <c r="E3" s="528"/>
      <c r="F3" s="528"/>
      <c r="G3" s="528"/>
      <c r="H3" s="525"/>
      <c r="I3" s="522"/>
      <c r="J3" s="529"/>
      <c r="K3" s="530"/>
      <c r="L3" s="531"/>
      <c r="M3" s="529"/>
      <c r="N3" s="529"/>
      <c r="O3" s="525"/>
      <c r="P3" s="529"/>
      <c r="Q3" s="3"/>
      <c r="R3" s="542"/>
    </row>
    <row r="4" spans="1:20" ht="15" customHeight="1" x14ac:dyDescent="0.2">
      <c r="A4" s="601" t="s">
        <v>11</v>
      </c>
      <c r="B4" s="601"/>
      <c r="C4" s="601"/>
      <c r="D4" s="601"/>
      <c r="E4" s="601"/>
      <c r="F4" s="601"/>
      <c r="G4" s="601"/>
      <c r="H4" s="601"/>
      <c r="I4" s="601"/>
      <c r="J4" s="601"/>
      <c r="K4" s="601"/>
      <c r="L4" s="601"/>
      <c r="M4" s="601"/>
      <c r="N4" s="601"/>
      <c r="O4" s="601"/>
      <c r="P4" s="601"/>
      <c r="Q4" s="3"/>
      <c r="R4" s="542"/>
    </row>
    <row r="5" spans="1:20" ht="15" customHeight="1" x14ac:dyDescent="0.2">
      <c r="A5" s="601" t="s">
        <v>12</v>
      </c>
      <c r="B5" s="601"/>
      <c r="C5" s="601"/>
      <c r="D5" s="601"/>
      <c r="E5" s="601"/>
      <c r="F5" s="601"/>
      <c r="G5" s="601"/>
      <c r="H5" s="601"/>
      <c r="I5" s="601"/>
      <c r="J5" s="601"/>
      <c r="K5" s="601"/>
      <c r="L5" s="601"/>
      <c r="M5" s="601"/>
      <c r="N5" s="601"/>
      <c r="O5" s="601"/>
      <c r="P5" s="601"/>
      <c r="Q5" s="3"/>
      <c r="R5" s="542"/>
    </row>
    <row r="6" spans="1:20" ht="15.6" customHeight="1" x14ac:dyDescent="0.2">
      <c r="A6" s="601" t="s">
        <v>9</v>
      </c>
      <c r="B6" s="601"/>
      <c r="C6" s="601"/>
      <c r="D6" s="601"/>
      <c r="E6" s="601"/>
      <c r="F6" s="601"/>
      <c r="G6" s="601"/>
      <c r="H6" s="601"/>
      <c r="I6" s="601"/>
      <c r="J6" s="601"/>
      <c r="K6" s="601"/>
      <c r="L6" s="601"/>
      <c r="M6" s="601"/>
      <c r="N6" s="601"/>
      <c r="O6" s="601"/>
      <c r="P6" s="601"/>
      <c r="Q6" s="3"/>
      <c r="R6" s="542"/>
    </row>
    <row r="7" spans="1:20" ht="15.6" customHeight="1" x14ac:dyDescent="0.2">
      <c r="A7" s="601" t="s">
        <v>5</v>
      </c>
      <c r="B7" s="601"/>
      <c r="C7" s="601"/>
      <c r="D7" s="601"/>
      <c r="E7" s="601"/>
      <c r="F7" s="601"/>
      <c r="G7" s="601"/>
      <c r="H7" s="601"/>
      <c r="I7" s="601"/>
      <c r="J7" s="601"/>
      <c r="K7" s="601"/>
      <c r="L7" s="601"/>
      <c r="M7" s="601"/>
      <c r="N7" s="601"/>
      <c r="O7" s="601"/>
      <c r="P7" s="602"/>
      <c r="Q7" s="58"/>
      <c r="R7" s="542"/>
    </row>
    <row r="8" spans="1:20" ht="16.2" customHeight="1" x14ac:dyDescent="0.2">
      <c r="A8" s="588" t="s">
        <v>7</v>
      </c>
      <c r="B8" s="588"/>
      <c r="C8" s="588"/>
      <c r="D8" s="588"/>
      <c r="E8" s="588"/>
      <c r="F8" s="588"/>
      <c r="G8" s="588"/>
      <c r="H8" s="588"/>
      <c r="I8" s="588"/>
      <c r="J8" s="588"/>
      <c r="K8" s="588"/>
      <c r="L8" s="588"/>
      <c r="M8" s="588"/>
      <c r="N8" s="588"/>
      <c r="O8" s="588"/>
      <c r="P8" s="603"/>
      <c r="Q8" s="58"/>
      <c r="R8" s="4"/>
    </row>
    <row r="9" spans="1:20" ht="16.2" customHeight="1" x14ac:dyDescent="0.2">
      <c r="A9" s="588" t="s">
        <v>231</v>
      </c>
      <c r="B9" s="588"/>
      <c r="C9" s="588"/>
      <c r="D9" s="588"/>
      <c r="E9" s="588"/>
      <c r="F9" s="588"/>
      <c r="G9" s="588"/>
      <c r="H9" s="588"/>
      <c r="I9" s="588"/>
      <c r="J9" s="588"/>
      <c r="K9" s="588"/>
      <c r="L9" s="588"/>
      <c r="M9" s="588"/>
      <c r="N9" s="588"/>
      <c r="O9" s="588"/>
      <c r="P9" s="588"/>
      <c r="Q9" s="68"/>
      <c r="R9" s="4"/>
    </row>
    <row r="10" spans="1:20" x14ac:dyDescent="0.2">
      <c r="A10" s="532" t="s">
        <v>229</v>
      </c>
      <c r="B10" s="532"/>
      <c r="C10" s="532"/>
      <c r="D10" s="533"/>
      <c r="E10" s="534"/>
      <c r="F10" s="535"/>
      <c r="G10" s="535"/>
      <c r="H10" s="536"/>
      <c r="I10" s="535"/>
      <c r="J10" s="532"/>
      <c r="K10" s="537"/>
      <c r="L10" s="535"/>
      <c r="M10" s="535"/>
      <c r="N10" s="535"/>
      <c r="O10" s="536"/>
      <c r="P10" s="532"/>
    </row>
    <row r="11" spans="1:20" x14ac:dyDescent="0.2">
      <c r="A11" s="22"/>
      <c r="P11"/>
      <c r="R11" s="656" t="s">
        <v>227</v>
      </c>
    </row>
    <row r="12" spans="1:20" ht="13.8" thickBot="1" x14ac:dyDescent="0.25">
      <c r="R12" s="657"/>
      <c r="S12" s="1" t="s">
        <v>226</v>
      </c>
      <c r="T12" s="550" t="s">
        <v>232</v>
      </c>
    </row>
    <row r="13" spans="1:20" x14ac:dyDescent="0.15">
      <c r="A13" s="589"/>
      <c r="B13" s="590"/>
      <c r="C13" s="591" t="s">
        <v>16</v>
      </c>
      <c r="D13" s="591"/>
      <c r="E13" s="591"/>
      <c r="F13" s="591"/>
      <c r="G13" s="591"/>
      <c r="H13" s="591"/>
      <c r="I13" s="591"/>
      <c r="J13" s="591"/>
      <c r="K13" s="591"/>
      <c r="L13" s="591"/>
      <c r="M13" s="591"/>
      <c r="N13" s="591"/>
      <c r="O13" s="591"/>
      <c r="P13" s="591"/>
      <c r="Q13" s="592"/>
      <c r="R13" s="551">
        <v>1</v>
      </c>
      <c r="S13" s="552" t="s">
        <v>133</v>
      </c>
      <c r="T13" s="553">
        <v>35000</v>
      </c>
    </row>
    <row r="14" spans="1:20" ht="13.8" thickBot="1" x14ac:dyDescent="0.2">
      <c r="A14" s="593">
        <v>45815</v>
      </c>
      <c r="B14" s="594"/>
      <c r="C14" s="41" t="s">
        <v>1</v>
      </c>
      <c r="D14" s="41"/>
      <c r="E14" s="41"/>
      <c r="F14" s="41" t="s">
        <v>14</v>
      </c>
      <c r="G14" s="41" t="s">
        <v>14</v>
      </c>
      <c r="H14" s="41" t="s">
        <v>28</v>
      </c>
      <c r="I14" s="41"/>
      <c r="J14" s="69" t="s">
        <v>29</v>
      </c>
      <c r="K14" s="69"/>
      <c r="L14" s="69"/>
      <c r="M14" s="69" t="s">
        <v>14</v>
      </c>
      <c r="N14" s="69" t="s">
        <v>14</v>
      </c>
      <c r="O14" s="69" t="s">
        <v>28</v>
      </c>
      <c r="P14" s="69"/>
      <c r="Q14" s="544" t="s">
        <v>2</v>
      </c>
      <c r="R14" s="554"/>
      <c r="S14" s="555"/>
      <c r="T14" s="556"/>
    </row>
    <row r="15" spans="1:20" x14ac:dyDescent="0.2">
      <c r="A15" s="581">
        <v>1</v>
      </c>
      <c r="B15" s="158">
        <v>0.45833333333333331</v>
      </c>
      <c r="C15" s="42" t="s">
        <v>30</v>
      </c>
      <c r="D15" s="70">
        <v>7</v>
      </c>
      <c r="E15" s="7" t="s">
        <v>31</v>
      </c>
      <c r="F15" s="67">
        <v>0</v>
      </c>
      <c r="G15" s="67">
        <v>0</v>
      </c>
      <c r="H15" s="41">
        <v>10</v>
      </c>
      <c r="I15" s="16" t="s">
        <v>32</v>
      </c>
      <c r="J15" s="595"/>
      <c r="K15" s="596"/>
      <c r="L15" s="596"/>
      <c r="M15" s="596"/>
      <c r="N15" s="596"/>
      <c r="O15" s="596"/>
      <c r="P15" s="597"/>
      <c r="Q15" s="584" t="s">
        <v>233</v>
      </c>
      <c r="R15" s="554">
        <v>2</v>
      </c>
      <c r="S15" s="557" t="s">
        <v>99</v>
      </c>
      <c r="T15" s="556">
        <v>15000</v>
      </c>
    </row>
    <row r="16" spans="1:20" x14ac:dyDescent="0.2">
      <c r="A16" s="581"/>
      <c r="B16" s="25" t="s">
        <v>3</v>
      </c>
      <c r="C16" s="73" t="s">
        <v>33</v>
      </c>
      <c r="D16" s="74"/>
      <c r="E16" s="75" t="s">
        <v>34</v>
      </c>
      <c r="F16" s="76"/>
      <c r="G16" s="77"/>
      <c r="H16" s="78" t="s">
        <v>35</v>
      </c>
      <c r="I16" s="79" t="s">
        <v>36</v>
      </c>
      <c r="J16" s="598"/>
      <c r="K16" s="599"/>
      <c r="L16" s="599"/>
      <c r="M16" s="599"/>
      <c r="N16" s="599"/>
      <c r="O16" s="599"/>
      <c r="P16" s="600"/>
      <c r="Q16" s="585"/>
      <c r="R16" s="554"/>
      <c r="S16" s="557"/>
      <c r="T16" s="556"/>
    </row>
    <row r="17" spans="1:20" x14ac:dyDescent="0.2">
      <c r="A17" s="581">
        <v>2</v>
      </c>
      <c r="B17" s="159">
        <v>0.52083333333333337</v>
      </c>
      <c r="C17" s="81" t="s">
        <v>38</v>
      </c>
      <c r="D17" s="70">
        <v>52</v>
      </c>
      <c r="E17" s="82" t="s">
        <v>13</v>
      </c>
      <c r="F17" s="72">
        <v>0</v>
      </c>
      <c r="G17" s="72">
        <v>0</v>
      </c>
      <c r="H17" s="83">
        <v>58</v>
      </c>
      <c r="I17" s="82" t="s">
        <v>39</v>
      </c>
      <c r="J17" s="84" t="s">
        <v>8</v>
      </c>
      <c r="K17" s="83">
        <v>6</v>
      </c>
      <c r="L17" s="32" t="s">
        <v>40</v>
      </c>
      <c r="M17" s="72">
        <v>0</v>
      </c>
      <c r="N17" s="72">
        <v>0</v>
      </c>
      <c r="O17" s="83">
        <v>9</v>
      </c>
      <c r="P17" s="32" t="s">
        <v>41</v>
      </c>
      <c r="Q17" s="586" t="s">
        <v>234</v>
      </c>
      <c r="R17" s="554">
        <v>3</v>
      </c>
      <c r="S17" s="557" t="s">
        <v>71</v>
      </c>
      <c r="T17" s="556">
        <v>20000</v>
      </c>
    </row>
    <row r="18" spans="1:20" x14ac:dyDescent="0.2">
      <c r="A18" s="581"/>
      <c r="B18" s="25" t="s">
        <v>3</v>
      </c>
      <c r="C18" s="85" t="s">
        <v>42</v>
      </c>
      <c r="D18" s="86"/>
      <c r="E18" s="620" t="s">
        <v>43</v>
      </c>
      <c r="F18" s="621"/>
      <c r="G18" s="621"/>
      <c r="H18" s="621"/>
      <c r="I18" s="622"/>
      <c r="J18" s="87"/>
      <c r="K18" s="85" t="s">
        <v>42</v>
      </c>
      <c r="L18" s="620" t="s">
        <v>44</v>
      </c>
      <c r="M18" s="621"/>
      <c r="N18" s="621"/>
      <c r="O18" s="621"/>
      <c r="P18" s="622"/>
      <c r="Q18" s="585"/>
      <c r="R18" s="554"/>
      <c r="S18" s="557"/>
      <c r="T18" s="556"/>
    </row>
    <row r="19" spans="1:20" x14ac:dyDescent="0.2">
      <c r="A19" s="581">
        <v>3</v>
      </c>
      <c r="B19" s="159">
        <v>0.58333333333333337</v>
      </c>
      <c r="C19" s="88" t="s">
        <v>8</v>
      </c>
      <c r="D19" s="70">
        <v>13</v>
      </c>
      <c r="E19" s="89" t="s">
        <v>45</v>
      </c>
      <c r="F19" s="72">
        <v>0</v>
      </c>
      <c r="G19" s="72">
        <v>0</v>
      </c>
      <c r="H19" s="83">
        <v>15</v>
      </c>
      <c r="I19" s="32" t="s">
        <v>46</v>
      </c>
      <c r="J19" s="90" t="s">
        <v>47</v>
      </c>
      <c r="K19" s="83">
        <v>1</v>
      </c>
      <c r="L19" s="89" t="s">
        <v>48</v>
      </c>
      <c r="M19" s="72">
        <v>0</v>
      </c>
      <c r="N19" s="72">
        <v>0</v>
      </c>
      <c r="O19" s="83">
        <v>4</v>
      </c>
      <c r="P19" s="32" t="s">
        <v>49</v>
      </c>
      <c r="Q19" s="585"/>
      <c r="R19" s="554">
        <v>4</v>
      </c>
      <c r="S19" s="557" t="s">
        <v>49</v>
      </c>
      <c r="T19" s="556">
        <v>25000</v>
      </c>
    </row>
    <row r="20" spans="1:20" x14ac:dyDescent="0.2">
      <c r="A20" s="581"/>
      <c r="B20" s="25" t="s">
        <v>3</v>
      </c>
      <c r="C20" s="73" t="s">
        <v>33</v>
      </c>
      <c r="D20" s="86"/>
      <c r="E20" s="79" t="s">
        <v>50</v>
      </c>
      <c r="F20" s="658" t="s">
        <v>51</v>
      </c>
      <c r="G20" s="658"/>
      <c r="H20" s="658"/>
      <c r="I20" s="91" t="s">
        <v>52</v>
      </c>
      <c r="J20" s="92"/>
      <c r="K20" s="85" t="s">
        <v>42</v>
      </c>
      <c r="L20" s="620" t="s">
        <v>53</v>
      </c>
      <c r="M20" s="621"/>
      <c r="N20" s="621"/>
      <c r="O20" s="621"/>
      <c r="P20" s="622"/>
      <c r="Q20" s="585"/>
      <c r="R20" s="554"/>
      <c r="S20" s="557"/>
      <c r="T20" s="556"/>
    </row>
    <row r="21" spans="1:20" x14ac:dyDescent="0.2">
      <c r="A21" s="581">
        <v>4</v>
      </c>
      <c r="B21" s="159">
        <v>0.64583333333333337</v>
      </c>
      <c r="C21" s="93"/>
      <c r="D21" s="94"/>
      <c r="E21" s="95"/>
      <c r="F21" s="96"/>
      <c r="G21" s="96"/>
      <c r="H21" s="94"/>
      <c r="I21" s="97"/>
      <c r="J21" s="84" t="s">
        <v>47</v>
      </c>
      <c r="K21" s="83">
        <v>9</v>
      </c>
      <c r="L21" s="32" t="s">
        <v>41</v>
      </c>
      <c r="M21" s="72">
        <v>0</v>
      </c>
      <c r="N21" s="72">
        <v>0</v>
      </c>
      <c r="O21" s="83">
        <v>7</v>
      </c>
      <c r="P21" s="32" t="s">
        <v>31</v>
      </c>
      <c r="Q21" s="585"/>
      <c r="R21" s="554">
        <v>5</v>
      </c>
      <c r="S21" s="557" t="s">
        <v>76</v>
      </c>
      <c r="T21" s="556">
        <v>25000</v>
      </c>
    </row>
    <row r="22" spans="1:20" ht="13.8" thickBot="1" x14ac:dyDescent="0.25">
      <c r="A22" s="614"/>
      <c r="B22" s="160" t="s">
        <v>3</v>
      </c>
      <c r="C22" s="99"/>
      <c r="D22" s="100"/>
      <c r="E22" s="100"/>
      <c r="F22" s="100"/>
      <c r="G22" s="100"/>
      <c r="H22" s="100"/>
      <c r="I22" s="101"/>
      <c r="J22" s="102" t="s">
        <v>33</v>
      </c>
      <c r="K22" s="103"/>
      <c r="L22" s="104" t="s">
        <v>54</v>
      </c>
      <c r="M22" s="105"/>
      <c r="N22" s="105"/>
      <c r="O22" s="106" t="s">
        <v>35</v>
      </c>
      <c r="P22" s="107" t="s">
        <v>55</v>
      </c>
      <c r="Q22" s="587"/>
      <c r="R22" s="554"/>
      <c r="S22" s="557"/>
      <c r="T22" s="556"/>
    </row>
    <row r="23" spans="1:20" ht="13.8" thickBot="1" x14ac:dyDescent="0.25">
      <c r="A23" s="612">
        <v>45816</v>
      </c>
      <c r="B23" s="613"/>
      <c r="C23" s="59" t="s">
        <v>1</v>
      </c>
      <c r="D23" s="59"/>
      <c r="E23" s="59"/>
      <c r="F23" s="59" t="s">
        <v>14</v>
      </c>
      <c r="G23" s="59" t="s">
        <v>14</v>
      </c>
      <c r="H23" s="59" t="s">
        <v>28</v>
      </c>
      <c r="I23" s="59"/>
      <c r="J23" s="59" t="s">
        <v>56</v>
      </c>
      <c r="K23" s="59"/>
      <c r="L23" s="59"/>
      <c r="M23" s="59" t="s">
        <v>14</v>
      </c>
      <c r="N23" s="59" t="s">
        <v>14</v>
      </c>
      <c r="O23" s="59" t="s">
        <v>15</v>
      </c>
      <c r="P23" s="59"/>
      <c r="Q23" s="577" t="s">
        <v>2</v>
      </c>
      <c r="R23" s="554">
        <v>6</v>
      </c>
      <c r="S23" s="557" t="s">
        <v>40</v>
      </c>
      <c r="T23" s="556">
        <v>23000</v>
      </c>
    </row>
    <row r="24" spans="1:20" x14ac:dyDescent="0.2">
      <c r="A24" s="581">
        <v>1</v>
      </c>
      <c r="B24" s="158">
        <v>0.45833333333333331</v>
      </c>
      <c r="C24" s="81" t="s">
        <v>57</v>
      </c>
      <c r="D24" s="50">
        <v>52</v>
      </c>
      <c r="E24" s="16" t="s">
        <v>13</v>
      </c>
      <c r="F24" s="67">
        <v>0</v>
      </c>
      <c r="G24" s="67">
        <v>0</v>
      </c>
      <c r="H24" s="41">
        <v>53</v>
      </c>
      <c r="I24" s="16" t="s">
        <v>58</v>
      </c>
      <c r="J24" s="42" t="s">
        <v>30</v>
      </c>
      <c r="K24" s="41">
        <v>6</v>
      </c>
      <c r="L24" s="7" t="s">
        <v>40</v>
      </c>
      <c r="M24" s="67">
        <v>0</v>
      </c>
      <c r="N24" s="67">
        <v>0</v>
      </c>
      <c r="O24" s="41">
        <v>1</v>
      </c>
      <c r="P24" s="89" t="s">
        <v>59</v>
      </c>
      <c r="Q24" s="584" t="s">
        <v>235</v>
      </c>
      <c r="R24" s="554"/>
      <c r="S24" s="557"/>
      <c r="T24" s="556"/>
    </row>
    <row r="25" spans="1:20" x14ac:dyDescent="0.2">
      <c r="A25" s="581"/>
      <c r="B25" s="161" t="s">
        <v>3</v>
      </c>
      <c r="C25" s="85" t="s">
        <v>42</v>
      </c>
      <c r="D25" s="109"/>
      <c r="E25" s="91" t="s">
        <v>60</v>
      </c>
      <c r="F25" s="617" t="s">
        <v>61</v>
      </c>
      <c r="G25" s="618"/>
      <c r="H25" s="618"/>
      <c r="I25" s="619"/>
      <c r="J25" s="85"/>
      <c r="K25" s="85" t="s">
        <v>42</v>
      </c>
      <c r="L25" s="620" t="s">
        <v>49</v>
      </c>
      <c r="M25" s="621"/>
      <c r="N25" s="621"/>
      <c r="O25" s="621"/>
      <c r="P25" s="622"/>
      <c r="Q25" s="586"/>
      <c r="R25" s="554">
        <v>7</v>
      </c>
      <c r="S25" s="557" t="s">
        <v>31</v>
      </c>
      <c r="T25" s="556">
        <v>28000</v>
      </c>
    </row>
    <row r="26" spans="1:20" x14ac:dyDescent="0.2">
      <c r="A26" s="581">
        <v>2</v>
      </c>
      <c r="B26" s="158">
        <v>0.52083333333333337</v>
      </c>
      <c r="C26" s="40" t="s">
        <v>62</v>
      </c>
      <c r="D26" s="14">
        <v>10</v>
      </c>
      <c r="E26" s="16" t="s">
        <v>32</v>
      </c>
      <c r="F26" s="67">
        <v>0</v>
      </c>
      <c r="G26" s="67">
        <v>0</v>
      </c>
      <c r="H26" s="83">
        <v>9</v>
      </c>
      <c r="I26" s="32" t="s">
        <v>41</v>
      </c>
      <c r="J26" s="42" t="s">
        <v>8</v>
      </c>
      <c r="K26" s="48">
        <v>15</v>
      </c>
      <c r="L26" s="7" t="s">
        <v>46</v>
      </c>
      <c r="M26" s="67">
        <v>0</v>
      </c>
      <c r="N26" s="67">
        <v>0</v>
      </c>
      <c r="O26" s="47">
        <v>7</v>
      </c>
      <c r="P26" s="7" t="s">
        <v>31</v>
      </c>
      <c r="Q26" s="586" t="s">
        <v>236</v>
      </c>
      <c r="R26" s="554"/>
      <c r="S26" s="557"/>
      <c r="T26" s="556"/>
    </row>
    <row r="27" spans="1:20" x14ac:dyDescent="0.2">
      <c r="A27" s="581"/>
      <c r="B27" s="23" t="s">
        <v>3</v>
      </c>
      <c r="C27" s="73" t="s">
        <v>33</v>
      </c>
      <c r="D27" s="110"/>
      <c r="E27" s="91" t="s">
        <v>50</v>
      </c>
      <c r="F27" s="111"/>
      <c r="G27" s="111"/>
      <c r="H27" s="78" t="s">
        <v>35</v>
      </c>
      <c r="I27" s="91" t="s">
        <v>63</v>
      </c>
      <c r="J27" s="85"/>
      <c r="K27" s="85" t="s">
        <v>42</v>
      </c>
      <c r="L27" s="623" t="s">
        <v>54</v>
      </c>
      <c r="M27" s="624"/>
      <c r="N27" s="624"/>
      <c r="O27" s="624"/>
      <c r="P27" s="625"/>
      <c r="Q27" s="585"/>
      <c r="R27" s="554">
        <v>8</v>
      </c>
      <c r="S27" s="557" t="s">
        <v>75</v>
      </c>
      <c r="T27" s="556">
        <v>10000</v>
      </c>
    </row>
    <row r="28" spans="1:20" x14ac:dyDescent="0.2">
      <c r="A28" s="581">
        <v>3</v>
      </c>
      <c r="B28" s="158">
        <v>0.58333333333333337</v>
      </c>
      <c r="C28" s="81" t="s">
        <v>64</v>
      </c>
      <c r="D28" s="51">
        <v>55</v>
      </c>
      <c r="E28" s="16" t="s">
        <v>65</v>
      </c>
      <c r="F28" s="67">
        <v>0</v>
      </c>
      <c r="G28" s="67">
        <v>0</v>
      </c>
      <c r="H28" s="47">
        <v>52</v>
      </c>
      <c r="I28" s="16" t="s">
        <v>13</v>
      </c>
      <c r="J28" s="42" t="s">
        <v>30</v>
      </c>
      <c r="K28" s="48">
        <v>4</v>
      </c>
      <c r="L28" s="7" t="s">
        <v>49</v>
      </c>
      <c r="M28" s="67">
        <v>0</v>
      </c>
      <c r="N28" s="67">
        <v>0</v>
      </c>
      <c r="O28" s="47">
        <v>6</v>
      </c>
      <c r="P28" s="7" t="s">
        <v>40</v>
      </c>
      <c r="Q28" s="585"/>
      <c r="R28" s="554"/>
      <c r="S28" s="557"/>
      <c r="T28" s="556"/>
    </row>
    <row r="29" spans="1:20" ht="13.8" thickBot="1" x14ac:dyDescent="0.25">
      <c r="A29" s="581"/>
      <c r="B29" s="23" t="s">
        <v>3</v>
      </c>
      <c r="C29" s="73" t="s">
        <v>33</v>
      </c>
      <c r="D29" s="112"/>
      <c r="E29" s="91" t="s">
        <v>66</v>
      </c>
      <c r="F29" s="111"/>
      <c r="G29" s="111"/>
      <c r="H29" s="78" t="s">
        <v>35</v>
      </c>
      <c r="I29" s="79" t="s">
        <v>67</v>
      </c>
      <c r="J29" s="113"/>
      <c r="K29" s="114" t="s">
        <v>33</v>
      </c>
      <c r="L29" s="115" t="s">
        <v>36</v>
      </c>
      <c r="M29" s="116"/>
      <c r="N29" s="116"/>
      <c r="O29" s="117" t="s">
        <v>35</v>
      </c>
      <c r="P29" s="115" t="s">
        <v>44</v>
      </c>
      <c r="Q29" s="587"/>
      <c r="R29" s="554">
        <v>9</v>
      </c>
      <c r="S29" s="557" t="s">
        <v>41</v>
      </c>
      <c r="T29" s="556">
        <v>28000</v>
      </c>
    </row>
    <row r="30" spans="1:20" x14ac:dyDescent="0.2">
      <c r="A30" s="581">
        <v>4</v>
      </c>
      <c r="B30" s="158">
        <v>0.64583333333333337</v>
      </c>
      <c r="C30" s="626"/>
      <c r="D30" s="627"/>
      <c r="E30" s="627"/>
      <c r="F30" s="627"/>
      <c r="G30" s="627"/>
      <c r="H30" s="627"/>
      <c r="I30" s="628"/>
      <c r="J30" s="632"/>
      <c r="K30" s="633"/>
      <c r="L30" s="633"/>
      <c r="M30" s="633"/>
      <c r="N30" s="633"/>
      <c r="O30" s="633"/>
      <c r="P30" s="634"/>
      <c r="Q30" s="46"/>
      <c r="R30" s="554"/>
      <c r="S30" s="557"/>
      <c r="T30" s="556"/>
    </row>
    <row r="31" spans="1:20" ht="13.8" thickBot="1" x14ac:dyDescent="0.25">
      <c r="A31" s="614"/>
      <c r="B31" s="62" t="s">
        <v>3</v>
      </c>
      <c r="C31" s="629"/>
      <c r="D31" s="630"/>
      <c r="E31" s="630"/>
      <c r="F31" s="630"/>
      <c r="G31" s="630"/>
      <c r="H31" s="630"/>
      <c r="I31" s="631"/>
      <c r="J31" s="635"/>
      <c r="K31" s="636"/>
      <c r="L31" s="636"/>
      <c r="M31" s="636"/>
      <c r="N31" s="636"/>
      <c r="O31" s="636"/>
      <c r="P31" s="637"/>
      <c r="Q31" s="65"/>
      <c r="R31" s="554">
        <v>10</v>
      </c>
      <c r="S31" s="557" t="s">
        <v>32</v>
      </c>
      <c r="T31" s="556">
        <v>25000</v>
      </c>
    </row>
    <row r="32" spans="1:20" x14ac:dyDescent="0.2">
      <c r="A32" s="610"/>
      <c r="B32" s="611"/>
      <c r="C32" s="591" t="s">
        <v>17</v>
      </c>
      <c r="D32" s="591"/>
      <c r="E32" s="591"/>
      <c r="F32" s="591"/>
      <c r="G32" s="591"/>
      <c r="H32" s="591"/>
      <c r="I32" s="591"/>
      <c r="J32" s="591"/>
      <c r="K32" s="591"/>
      <c r="L32" s="591"/>
      <c r="M32" s="591"/>
      <c r="N32" s="591"/>
      <c r="O32" s="591"/>
      <c r="P32" s="591"/>
      <c r="Q32" s="592"/>
      <c r="R32" s="554"/>
      <c r="S32" s="557"/>
      <c r="T32" s="558"/>
    </row>
    <row r="33" spans="1:20" ht="13.8" thickBot="1" x14ac:dyDescent="0.25">
      <c r="A33" s="615">
        <v>45822</v>
      </c>
      <c r="B33" s="616"/>
      <c r="C33" s="41" t="s">
        <v>68</v>
      </c>
      <c r="D33" s="41"/>
      <c r="E33" s="41"/>
      <c r="F33" s="41" t="s">
        <v>14</v>
      </c>
      <c r="G33" s="41" t="s">
        <v>14</v>
      </c>
      <c r="H33" s="41" t="s">
        <v>69</v>
      </c>
      <c r="I33" s="41"/>
      <c r="J33" s="41" t="s">
        <v>70</v>
      </c>
      <c r="K33" s="41"/>
      <c r="L33" s="41"/>
      <c r="M33" s="41" t="s">
        <v>14</v>
      </c>
      <c r="N33" s="41" t="s">
        <v>14</v>
      </c>
      <c r="O33" s="41" t="s">
        <v>69</v>
      </c>
      <c r="P33" s="41"/>
      <c r="Q33" s="544" t="s">
        <v>2</v>
      </c>
      <c r="R33" s="554">
        <v>11</v>
      </c>
      <c r="S33" s="557" t="s">
        <v>80</v>
      </c>
      <c r="T33" s="556">
        <v>25000</v>
      </c>
    </row>
    <row r="34" spans="1:20" x14ac:dyDescent="0.2">
      <c r="A34" s="581">
        <v>1</v>
      </c>
      <c r="B34" s="158">
        <v>0.45833333333333331</v>
      </c>
      <c r="C34" s="81" t="s">
        <v>64</v>
      </c>
      <c r="D34" s="7">
        <v>55</v>
      </c>
      <c r="E34" s="7" t="s">
        <v>65</v>
      </c>
      <c r="F34" s="67">
        <v>0</v>
      </c>
      <c r="G34" s="67">
        <v>0</v>
      </c>
      <c r="H34" s="7">
        <v>58</v>
      </c>
      <c r="I34" s="7" t="s">
        <v>39</v>
      </c>
      <c r="J34" s="40" t="s">
        <v>30</v>
      </c>
      <c r="K34" s="41">
        <v>4</v>
      </c>
      <c r="L34" s="32" t="s">
        <v>49</v>
      </c>
      <c r="M34" s="67">
        <v>0</v>
      </c>
      <c r="N34" s="67">
        <v>0</v>
      </c>
      <c r="O34" s="41">
        <v>3</v>
      </c>
      <c r="P34" s="82" t="s">
        <v>71</v>
      </c>
      <c r="Q34" s="584" t="s">
        <v>237</v>
      </c>
      <c r="R34" s="554"/>
      <c r="S34" s="557"/>
      <c r="T34" s="556"/>
    </row>
    <row r="35" spans="1:20" x14ac:dyDescent="0.2">
      <c r="A35" s="581"/>
      <c r="B35" s="23" t="s">
        <v>3</v>
      </c>
      <c r="C35" s="73" t="s">
        <v>33</v>
      </c>
      <c r="D35" s="118"/>
      <c r="E35" s="79" t="s">
        <v>44</v>
      </c>
      <c r="F35" s="119"/>
      <c r="G35" s="119"/>
      <c r="H35" s="78" t="s">
        <v>35</v>
      </c>
      <c r="I35" s="79" t="s">
        <v>72</v>
      </c>
      <c r="J35" s="73" t="s">
        <v>33</v>
      </c>
      <c r="K35" s="120"/>
      <c r="L35" s="79" t="s">
        <v>36</v>
      </c>
      <c r="M35" s="119"/>
      <c r="N35" s="119"/>
      <c r="O35" s="78" t="s">
        <v>35</v>
      </c>
      <c r="P35" s="543" t="s">
        <v>73</v>
      </c>
      <c r="Q35" s="586"/>
      <c r="R35" s="554">
        <v>12</v>
      </c>
      <c r="S35" s="557" t="s">
        <v>166</v>
      </c>
      <c r="T35" s="556">
        <v>10000</v>
      </c>
    </row>
    <row r="36" spans="1:20" x14ac:dyDescent="0.2">
      <c r="A36" s="581">
        <v>2</v>
      </c>
      <c r="B36" s="158">
        <v>0.52083333333333337</v>
      </c>
      <c r="C36" s="81" t="s">
        <v>74</v>
      </c>
      <c r="D36" s="14">
        <v>53</v>
      </c>
      <c r="E36" s="16" t="s">
        <v>58</v>
      </c>
      <c r="F36" s="67">
        <v>0</v>
      </c>
      <c r="G36" s="67">
        <v>0</v>
      </c>
      <c r="H36" s="7">
        <v>59</v>
      </c>
      <c r="I36" s="16" t="s">
        <v>75</v>
      </c>
      <c r="J36" s="40" t="s">
        <v>30</v>
      </c>
      <c r="K36" s="7">
        <v>6</v>
      </c>
      <c r="L36" s="7" t="s">
        <v>40</v>
      </c>
      <c r="M36" s="67">
        <v>0</v>
      </c>
      <c r="N36" s="67">
        <v>0</v>
      </c>
      <c r="O36" s="48">
        <v>5</v>
      </c>
      <c r="P36" s="82" t="s">
        <v>76</v>
      </c>
      <c r="Q36" s="586"/>
      <c r="R36" s="554"/>
      <c r="S36" s="557"/>
      <c r="T36" s="556"/>
    </row>
    <row r="37" spans="1:20" x14ac:dyDescent="0.2">
      <c r="A37" s="581"/>
      <c r="B37" s="23" t="s">
        <v>3</v>
      </c>
      <c r="C37" s="73" t="s">
        <v>33</v>
      </c>
      <c r="D37" s="110"/>
      <c r="E37" s="79" t="s">
        <v>67</v>
      </c>
      <c r="F37" s="111"/>
      <c r="G37" s="111"/>
      <c r="H37" s="78" t="s">
        <v>35</v>
      </c>
      <c r="I37" s="121" t="s">
        <v>34</v>
      </c>
      <c r="J37" s="73" t="s">
        <v>33</v>
      </c>
      <c r="K37" s="122"/>
      <c r="L37" s="75" t="s">
        <v>77</v>
      </c>
      <c r="M37" s="111"/>
      <c r="N37" s="111"/>
      <c r="O37" s="78" t="s">
        <v>35</v>
      </c>
      <c r="P37" s="91" t="s">
        <v>66</v>
      </c>
      <c r="Q37" s="586"/>
      <c r="R37" s="554">
        <v>13</v>
      </c>
      <c r="S37" s="555" t="s">
        <v>45</v>
      </c>
      <c r="T37" s="556">
        <v>15000</v>
      </c>
    </row>
    <row r="38" spans="1:20" x14ac:dyDescent="0.15">
      <c r="A38" s="581">
        <v>3</v>
      </c>
      <c r="B38" s="158">
        <v>0.58333333333333337</v>
      </c>
      <c r="C38" s="123" t="s">
        <v>78</v>
      </c>
      <c r="D38" s="32">
        <v>7</v>
      </c>
      <c r="E38" s="32" t="s">
        <v>31</v>
      </c>
      <c r="F38" s="67">
        <v>0</v>
      </c>
      <c r="G38" s="67">
        <v>0</v>
      </c>
      <c r="H38" s="32">
        <v>8</v>
      </c>
      <c r="I38" s="32" t="s">
        <v>75</v>
      </c>
      <c r="J38" s="40" t="s">
        <v>79</v>
      </c>
      <c r="K38" s="7">
        <v>15</v>
      </c>
      <c r="L38" s="7" t="s">
        <v>46</v>
      </c>
      <c r="M38" s="67">
        <v>0</v>
      </c>
      <c r="N38" s="67">
        <v>0</v>
      </c>
      <c r="O38" s="48">
        <v>11</v>
      </c>
      <c r="P38" s="16" t="s">
        <v>80</v>
      </c>
      <c r="Q38" s="586" t="s">
        <v>238</v>
      </c>
      <c r="R38" s="554"/>
      <c r="S38" s="555"/>
      <c r="T38" s="556"/>
    </row>
    <row r="39" spans="1:20" x14ac:dyDescent="0.2">
      <c r="A39" s="581"/>
      <c r="B39" s="23" t="s">
        <v>3</v>
      </c>
      <c r="C39" s="73" t="s">
        <v>33</v>
      </c>
      <c r="D39" s="110"/>
      <c r="E39" s="79" t="s">
        <v>60</v>
      </c>
      <c r="F39" s="111"/>
      <c r="G39" s="111"/>
      <c r="H39" s="78" t="s">
        <v>35</v>
      </c>
      <c r="I39" s="79" t="s">
        <v>52</v>
      </c>
      <c r="J39" s="73" t="s">
        <v>33</v>
      </c>
      <c r="K39" s="119"/>
      <c r="L39" s="79" t="s">
        <v>55</v>
      </c>
      <c r="M39" s="111"/>
      <c r="N39" s="111"/>
      <c r="O39" s="78" t="s">
        <v>35</v>
      </c>
      <c r="P39" s="543" t="s">
        <v>81</v>
      </c>
      <c r="Q39" s="585"/>
      <c r="R39" s="554">
        <v>14</v>
      </c>
      <c r="S39" s="557" t="s">
        <v>91</v>
      </c>
      <c r="T39" s="556">
        <v>20000</v>
      </c>
    </row>
    <row r="40" spans="1:20" x14ac:dyDescent="0.2">
      <c r="A40" s="581">
        <v>4</v>
      </c>
      <c r="B40" s="158">
        <v>0.64583333333333337</v>
      </c>
      <c r="C40" s="123" t="s">
        <v>82</v>
      </c>
      <c r="D40" s="83">
        <v>9</v>
      </c>
      <c r="E40" s="32" t="s">
        <v>41</v>
      </c>
      <c r="F40" s="67">
        <v>0</v>
      </c>
      <c r="G40" s="67">
        <v>0</v>
      </c>
      <c r="H40" s="7">
        <v>13</v>
      </c>
      <c r="I40" s="89" t="s">
        <v>83</v>
      </c>
      <c r="J40" s="40" t="s">
        <v>78</v>
      </c>
      <c r="K40" s="47">
        <v>1</v>
      </c>
      <c r="L40" s="89" t="s">
        <v>84</v>
      </c>
      <c r="M40" s="67">
        <v>0</v>
      </c>
      <c r="N40" s="67">
        <v>0</v>
      </c>
      <c r="O40" s="47">
        <v>10</v>
      </c>
      <c r="P40" s="16" t="s">
        <v>32</v>
      </c>
      <c r="Q40" s="585"/>
      <c r="R40" s="554"/>
      <c r="S40" s="557"/>
      <c r="T40" s="556"/>
    </row>
    <row r="41" spans="1:20" ht="13.8" thickBot="1" x14ac:dyDescent="0.25">
      <c r="A41" s="614"/>
      <c r="B41" s="62" t="s">
        <v>3</v>
      </c>
      <c r="C41" s="73" t="s">
        <v>33</v>
      </c>
      <c r="D41" s="124"/>
      <c r="E41" s="91" t="s">
        <v>63</v>
      </c>
      <c r="F41" s="106"/>
      <c r="G41" s="106"/>
      <c r="H41" s="78" t="s">
        <v>35</v>
      </c>
      <c r="I41" s="91" t="s">
        <v>85</v>
      </c>
      <c r="J41" s="73" t="s">
        <v>33</v>
      </c>
      <c r="K41" s="125"/>
      <c r="L41" s="79" t="s">
        <v>86</v>
      </c>
      <c r="M41" s="106"/>
      <c r="N41" s="106"/>
      <c r="O41" s="78" t="s">
        <v>35</v>
      </c>
      <c r="P41" s="543" t="s">
        <v>87</v>
      </c>
      <c r="Q41" s="587"/>
      <c r="R41" s="554">
        <v>15</v>
      </c>
      <c r="S41" s="557" t="s">
        <v>46</v>
      </c>
      <c r="T41" s="556">
        <v>30000</v>
      </c>
    </row>
    <row r="42" spans="1:20" ht="13.8" thickBot="1" x14ac:dyDescent="0.25">
      <c r="A42" s="638">
        <v>45823</v>
      </c>
      <c r="B42" s="639"/>
      <c r="C42" s="126" t="s">
        <v>68</v>
      </c>
      <c r="D42" s="126"/>
      <c r="E42" s="126"/>
      <c r="F42" s="126" t="s">
        <v>14</v>
      </c>
      <c r="G42" s="126" t="s">
        <v>14</v>
      </c>
      <c r="H42" s="126" t="s">
        <v>88</v>
      </c>
      <c r="I42" s="126"/>
      <c r="J42" s="126" t="s">
        <v>89</v>
      </c>
      <c r="K42" s="126"/>
      <c r="L42" s="126"/>
      <c r="M42" s="126" t="s">
        <v>14</v>
      </c>
      <c r="N42" s="126" t="s">
        <v>14</v>
      </c>
      <c r="O42" s="126" t="s">
        <v>28</v>
      </c>
      <c r="P42" s="126"/>
      <c r="Q42" s="577" t="s">
        <v>2</v>
      </c>
      <c r="R42" s="554"/>
      <c r="S42" s="557"/>
      <c r="T42" s="556"/>
    </row>
    <row r="43" spans="1:20" x14ac:dyDescent="0.2">
      <c r="A43" s="162">
        <v>1</v>
      </c>
      <c r="B43" s="158">
        <v>0.45833333333333331</v>
      </c>
      <c r="C43" s="81" t="s">
        <v>37</v>
      </c>
      <c r="D43" s="41">
        <v>52</v>
      </c>
      <c r="E43" s="16" t="s">
        <v>13</v>
      </c>
      <c r="F43" s="67">
        <v>0</v>
      </c>
      <c r="G43" s="67">
        <v>0</v>
      </c>
      <c r="H43" s="41">
        <v>53</v>
      </c>
      <c r="I43" s="16" t="s">
        <v>58</v>
      </c>
      <c r="J43" s="40" t="s">
        <v>90</v>
      </c>
      <c r="K43" s="41">
        <v>11</v>
      </c>
      <c r="L43" s="7" t="s">
        <v>80</v>
      </c>
      <c r="M43" s="67">
        <v>0</v>
      </c>
      <c r="N43" s="67">
        <v>0</v>
      </c>
      <c r="O43" s="7">
        <v>14</v>
      </c>
      <c r="P43" s="7" t="s">
        <v>91</v>
      </c>
      <c r="Q43" s="582" t="s">
        <v>239</v>
      </c>
      <c r="R43" s="554">
        <v>16</v>
      </c>
      <c r="S43" s="557" t="s">
        <v>117</v>
      </c>
      <c r="T43" s="556">
        <v>8000</v>
      </c>
    </row>
    <row r="44" spans="1:20" ht="13.8" thickBot="1" x14ac:dyDescent="0.25">
      <c r="A44" s="162"/>
      <c r="B44" s="23" t="s">
        <v>3</v>
      </c>
      <c r="C44" s="73" t="s">
        <v>33</v>
      </c>
      <c r="D44" s="118"/>
      <c r="E44" s="79" t="s">
        <v>87</v>
      </c>
      <c r="F44" s="119"/>
      <c r="G44" s="119"/>
      <c r="H44" s="78" t="s">
        <v>35</v>
      </c>
      <c r="I44" s="79" t="s">
        <v>44</v>
      </c>
      <c r="J44" s="73" t="s">
        <v>33</v>
      </c>
      <c r="K44" s="120"/>
      <c r="L44" s="79" t="s">
        <v>67</v>
      </c>
      <c r="M44" s="119"/>
      <c r="N44" s="119"/>
      <c r="O44" s="78" t="s">
        <v>35</v>
      </c>
      <c r="P44" s="79" t="s">
        <v>36</v>
      </c>
      <c r="Q44" s="583"/>
      <c r="R44" s="559"/>
      <c r="S44" s="560"/>
      <c r="T44" s="561"/>
    </row>
    <row r="45" spans="1:20" ht="13.8" thickBot="1" x14ac:dyDescent="0.25">
      <c r="A45" s="162">
        <v>2</v>
      </c>
      <c r="B45" s="158">
        <v>0.52083333333333337</v>
      </c>
      <c r="C45" s="81" t="s">
        <v>57</v>
      </c>
      <c r="D45" s="7">
        <v>55</v>
      </c>
      <c r="E45" s="16" t="s">
        <v>65</v>
      </c>
      <c r="F45" s="67">
        <v>0</v>
      </c>
      <c r="G45" s="67">
        <v>0</v>
      </c>
      <c r="H45" s="48">
        <v>60</v>
      </c>
      <c r="I45" s="16" t="s">
        <v>0</v>
      </c>
      <c r="J45" s="40" t="s">
        <v>78</v>
      </c>
      <c r="K45" s="48">
        <v>3</v>
      </c>
      <c r="L45" s="32" t="s">
        <v>71</v>
      </c>
      <c r="M45" s="67">
        <v>0</v>
      </c>
      <c r="N45" s="67">
        <v>0</v>
      </c>
      <c r="O45" s="48">
        <v>1</v>
      </c>
      <c r="P45" s="89" t="s">
        <v>92</v>
      </c>
      <c r="Q45" s="586" t="s">
        <v>240</v>
      </c>
      <c r="R45" s="562"/>
      <c r="S45" s="563"/>
      <c r="T45" s="564"/>
    </row>
    <row r="46" spans="1:20" ht="13.8" thickBot="1" x14ac:dyDescent="0.25">
      <c r="A46" s="162"/>
      <c r="B46" s="23" t="s">
        <v>3</v>
      </c>
      <c r="C46" s="73" t="s">
        <v>33</v>
      </c>
      <c r="D46" s="110"/>
      <c r="E46" s="91" t="s">
        <v>93</v>
      </c>
      <c r="F46" s="111"/>
      <c r="G46" s="111"/>
      <c r="H46" s="78" t="s">
        <v>35</v>
      </c>
      <c r="I46" s="91" t="s">
        <v>63</v>
      </c>
      <c r="J46" s="73" t="s">
        <v>33</v>
      </c>
      <c r="K46" s="85"/>
      <c r="L46" s="79" t="s">
        <v>73</v>
      </c>
      <c r="M46" s="111"/>
      <c r="N46" s="111"/>
      <c r="O46" s="127"/>
      <c r="P46" s="79" t="s">
        <v>94</v>
      </c>
      <c r="Q46" s="585"/>
      <c r="R46" s="565"/>
      <c r="S46" s="566" t="s">
        <v>228</v>
      </c>
      <c r="T46" s="567"/>
    </row>
    <row r="47" spans="1:20" x14ac:dyDescent="0.2">
      <c r="A47" s="162">
        <v>3</v>
      </c>
      <c r="B47" s="158">
        <v>0.58333333333333337</v>
      </c>
      <c r="C47" s="40" t="s">
        <v>90</v>
      </c>
      <c r="D47" s="52">
        <v>5</v>
      </c>
      <c r="E47" s="32" t="s">
        <v>76</v>
      </c>
      <c r="F47" s="67">
        <v>0</v>
      </c>
      <c r="G47" s="67">
        <v>0</v>
      </c>
      <c r="H47" s="32">
        <v>7</v>
      </c>
      <c r="I47" s="32" t="s">
        <v>31</v>
      </c>
      <c r="J47" s="40" t="s">
        <v>90</v>
      </c>
      <c r="K47" s="83">
        <v>9</v>
      </c>
      <c r="L47" s="32" t="s">
        <v>41</v>
      </c>
      <c r="M47" s="67">
        <v>0</v>
      </c>
      <c r="N47" s="67">
        <v>0</v>
      </c>
      <c r="O47" s="7">
        <v>15</v>
      </c>
      <c r="P47" s="128" t="s">
        <v>46</v>
      </c>
      <c r="Q47" s="585"/>
      <c r="R47" s="568">
        <v>1</v>
      </c>
      <c r="S47" s="569" t="s">
        <v>101</v>
      </c>
      <c r="T47" s="570">
        <v>10000</v>
      </c>
    </row>
    <row r="48" spans="1:20" ht="13.8" thickBot="1" x14ac:dyDescent="0.25">
      <c r="A48" s="162"/>
      <c r="B48" s="23" t="s">
        <v>3</v>
      </c>
      <c r="C48" s="73" t="s">
        <v>33</v>
      </c>
      <c r="D48" s="129"/>
      <c r="E48" s="91" t="s">
        <v>60</v>
      </c>
      <c r="F48" s="617" t="s">
        <v>51</v>
      </c>
      <c r="G48" s="619"/>
      <c r="H48" s="78" t="s">
        <v>35</v>
      </c>
      <c r="I48" s="91" t="s">
        <v>95</v>
      </c>
      <c r="J48" s="73" t="s">
        <v>33</v>
      </c>
      <c r="K48" s="85"/>
      <c r="L48" s="79" t="s">
        <v>81</v>
      </c>
      <c r="M48" s="111"/>
      <c r="N48" s="111"/>
      <c r="O48" s="78" t="s">
        <v>35</v>
      </c>
      <c r="P48" s="75" t="s">
        <v>54</v>
      </c>
      <c r="Q48" s="587"/>
      <c r="R48" s="571">
        <v>2</v>
      </c>
      <c r="S48" s="572" t="s">
        <v>13</v>
      </c>
      <c r="T48" s="556">
        <v>28000</v>
      </c>
    </row>
    <row r="49" spans="1:20" x14ac:dyDescent="0.2">
      <c r="A49" s="162">
        <v>4</v>
      </c>
      <c r="B49" s="158">
        <v>0.64583333333333337</v>
      </c>
      <c r="C49" s="604"/>
      <c r="D49" s="605"/>
      <c r="E49" s="605"/>
      <c r="F49" s="605"/>
      <c r="G49" s="605"/>
      <c r="H49" s="605"/>
      <c r="I49" s="606"/>
      <c r="J49" s="604"/>
      <c r="K49" s="605"/>
      <c r="L49" s="605"/>
      <c r="M49" s="605"/>
      <c r="N49" s="605"/>
      <c r="O49" s="605"/>
      <c r="P49" s="606"/>
      <c r="Q49" s="149"/>
      <c r="R49" s="571">
        <v>3</v>
      </c>
      <c r="S49" s="572" t="s">
        <v>58</v>
      </c>
      <c r="T49" s="556">
        <v>30000</v>
      </c>
    </row>
    <row r="50" spans="1:20" ht="13.8" thickBot="1" x14ac:dyDescent="0.25">
      <c r="A50" s="163"/>
      <c r="B50" s="62" t="s">
        <v>3</v>
      </c>
      <c r="C50" s="607"/>
      <c r="D50" s="608"/>
      <c r="E50" s="608"/>
      <c r="F50" s="608"/>
      <c r="G50" s="608"/>
      <c r="H50" s="608"/>
      <c r="I50" s="609"/>
      <c r="J50" s="607"/>
      <c r="K50" s="608"/>
      <c r="L50" s="608"/>
      <c r="M50" s="608"/>
      <c r="N50" s="608"/>
      <c r="O50" s="608"/>
      <c r="P50" s="609"/>
      <c r="Q50" s="513"/>
      <c r="R50" s="571">
        <v>4</v>
      </c>
      <c r="S50" s="573" t="s">
        <v>102</v>
      </c>
      <c r="T50" s="556">
        <v>10000</v>
      </c>
    </row>
    <row r="51" spans="1:20" x14ac:dyDescent="0.2">
      <c r="A51" s="610"/>
      <c r="B51" s="611"/>
      <c r="C51" s="591" t="s">
        <v>18</v>
      </c>
      <c r="D51" s="591"/>
      <c r="E51" s="591"/>
      <c r="F51" s="591"/>
      <c r="G51" s="591"/>
      <c r="H51" s="591"/>
      <c r="I51" s="591"/>
      <c r="J51" s="591"/>
      <c r="K51" s="591"/>
      <c r="L51" s="591"/>
      <c r="M51" s="591"/>
      <c r="N51" s="591"/>
      <c r="O51" s="591"/>
      <c r="P51" s="591"/>
      <c r="Q51" s="592"/>
      <c r="R51" s="574">
        <v>5</v>
      </c>
      <c r="S51" s="572" t="s">
        <v>65</v>
      </c>
      <c r="T51" s="556">
        <v>20000</v>
      </c>
    </row>
    <row r="52" spans="1:20" ht="13.8" thickBot="1" x14ac:dyDescent="0.25">
      <c r="A52" s="615">
        <v>45829</v>
      </c>
      <c r="B52" s="616"/>
      <c r="C52" s="41" t="s">
        <v>96</v>
      </c>
      <c r="D52" s="41"/>
      <c r="E52" s="41"/>
      <c r="F52" s="41" t="s">
        <v>14</v>
      </c>
      <c r="G52" s="41" t="s">
        <v>14</v>
      </c>
      <c r="H52" s="41" t="s">
        <v>69</v>
      </c>
      <c r="I52" s="41"/>
      <c r="J52" s="41" t="s">
        <v>89</v>
      </c>
      <c r="K52" s="41"/>
      <c r="L52" s="41"/>
      <c r="M52" s="41" t="s">
        <v>14</v>
      </c>
      <c r="N52" s="41" t="s">
        <v>14</v>
      </c>
      <c r="O52" s="41" t="s">
        <v>97</v>
      </c>
      <c r="P52" s="41"/>
      <c r="Q52" s="544" t="s">
        <v>2</v>
      </c>
      <c r="R52" s="574">
        <v>6</v>
      </c>
      <c r="S52" s="572" t="s">
        <v>98</v>
      </c>
      <c r="T52" s="556">
        <v>20000</v>
      </c>
    </row>
    <row r="53" spans="1:20" x14ac:dyDescent="0.2">
      <c r="A53" s="581">
        <v>1</v>
      </c>
      <c r="B53" s="158">
        <v>0.39583333333333331</v>
      </c>
      <c r="C53" s="81" t="s">
        <v>57</v>
      </c>
      <c r="D53" s="7">
        <v>56</v>
      </c>
      <c r="E53" s="16" t="s">
        <v>98</v>
      </c>
      <c r="F53" s="67">
        <v>0</v>
      </c>
      <c r="G53" s="67">
        <v>0</v>
      </c>
      <c r="H53" s="7">
        <v>57</v>
      </c>
      <c r="I53" s="16" t="s">
        <v>99</v>
      </c>
      <c r="J53" s="40" t="s">
        <v>30</v>
      </c>
      <c r="K53" s="41">
        <v>2</v>
      </c>
      <c r="L53" s="32" t="s">
        <v>99</v>
      </c>
      <c r="M53" s="67">
        <v>0</v>
      </c>
      <c r="N53" s="67">
        <v>0</v>
      </c>
      <c r="O53" s="41">
        <v>3</v>
      </c>
      <c r="P53" s="82" t="s">
        <v>71</v>
      </c>
      <c r="Q53" s="584" t="s">
        <v>241</v>
      </c>
      <c r="R53" s="574">
        <v>7</v>
      </c>
      <c r="S53" s="572" t="s">
        <v>99</v>
      </c>
      <c r="T53" s="556">
        <v>10000</v>
      </c>
    </row>
    <row r="54" spans="1:20" x14ac:dyDescent="0.2">
      <c r="A54" s="581"/>
      <c r="B54" s="23" t="s">
        <v>3</v>
      </c>
      <c r="C54" s="130" t="s">
        <v>33</v>
      </c>
      <c r="D54" s="131"/>
      <c r="E54" s="132" t="s">
        <v>52</v>
      </c>
      <c r="F54" s="133">
        <v>0</v>
      </c>
      <c r="G54" s="133">
        <v>0</v>
      </c>
      <c r="H54" s="134" t="s">
        <v>35</v>
      </c>
      <c r="I54" s="132" t="s">
        <v>95</v>
      </c>
      <c r="J54" s="130" t="s">
        <v>33</v>
      </c>
      <c r="K54" s="130"/>
      <c r="L54" s="132" t="s">
        <v>100</v>
      </c>
      <c r="M54" s="133"/>
      <c r="N54" s="133"/>
      <c r="O54" s="134" t="s">
        <v>35</v>
      </c>
      <c r="P54" s="132" t="s">
        <v>94</v>
      </c>
      <c r="Q54" s="585"/>
      <c r="R54" s="574">
        <v>8</v>
      </c>
      <c r="S54" s="572" t="s">
        <v>39</v>
      </c>
      <c r="T54" s="556">
        <v>15000</v>
      </c>
    </row>
    <row r="55" spans="1:20" x14ac:dyDescent="0.2">
      <c r="A55" s="581">
        <v>2</v>
      </c>
      <c r="B55" s="158">
        <v>0.45833333333333331</v>
      </c>
      <c r="C55" s="81" t="s">
        <v>57</v>
      </c>
      <c r="D55" s="14">
        <v>51</v>
      </c>
      <c r="E55" s="18" t="s">
        <v>101</v>
      </c>
      <c r="F55" s="67">
        <v>0</v>
      </c>
      <c r="G55" s="67">
        <v>0</v>
      </c>
      <c r="H55" s="7">
        <v>54</v>
      </c>
      <c r="I55" s="136" t="s">
        <v>102</v>
      </c>
      <c r="J55" s="40" t="s">
        <v>78</v>
      </c>
      <c r="K55" s="48">
        <v>12</v>
      </c>
      <c r="L55" s="165" t="s">
        <v>103</v>
      </c>
      <c r="M55" s="67">
        <v>0</v>
      </c>
      <c r="N55" s="67">
        <v>0</v>
      </c>
      <c r="O55" s="48">
        <v>13</v>
      </c>
      <c r="P55" s="578" t="s">
        <v>104</v>
      </c>
      <c r="Q55" s="585"/>
      <c r="R55" s="574">
        <v>9</v>
      </c>
      <c r="S55" s="572" t="s">
        <v>75</v>
      </c>
      <c r="T55" s="556">
        <v>10000</v>
      </c>
    </row>
    <row r="56" spans="1:20" x14ac:dyDescent="0.2">
      <c r="A56" s="581"/>
      <c r="B56" s="23" t="s">
        <v>3</v>
      </c>
      <c r="C56" s="73" t="s">
        <v>33</v>
      </c>
      <c r="D56" s="150"/>
      <c r="E56" s="91" t="s">
        <v>105</v>
      </c>
      <c r="F56" s="111"/>
      <c r="G56" s="111"/>
      <c r="H56" s="78" t="s">
        <v>35</v>
      </c>
      <c r="I56" s="91" t="s">
        <v>106</v>
      </c>
      <c r="J56" s="73" t="s">
        <v>33</v>
      </c>
      <c r="K56" s="73"/>
      <c r="L56" s="79" t="s">
        <v>73</v>
      </c>
      <c r="M56" s="111"/>
      <c r="N56" s="111"/>
      <c r="O56" s="78" t="s">
        <v>35</v>
      </c>
      <c r="P56" s="543" t="s">
        <v>86</v>
      </c>
      <c r="Q56" s="585"/>
      <c r="R56" s="574">
        <v>10</v>
      </c>
      <c r="S56" s="572" t="s">
        <v>0</v>
      </c>
      <c r="T56" s="556">
        <v>20000</v>
      </c>
    </row>
    <row r="57" spans="1:20" x14ac:dyDescent="0.2">
      <c r="A57" s="581">
        <v>3</v>
      </c>
      <c r="B57" s="158">
        <v>0.52083333333333337</v>
      </c>
      <c r="C57" s="81" t="s">
        <v>64</v>
      </c>
      <c r="D57" s="7">
        <v>58</v>
      </c>
      <c r="E57" s="16" t="s">
        <v>39</v>
      </c>
      <c r="F57" s="67">
        <v>0</v>
      </c>
      <c r="G57" s="67">
        <v>0</v>
      </c>
      <c r="H57" s="48">
        <v>60</v>
      </c>
      <c r="I57" s="16" t="s">
        <v>0</v>
      </c>
      <c r="J57" s="40" t="s">
        <v>30</v>
      </c>
      <c r="K57" s="48">
        <v>10</v>
      </c>
      <c r="L57" s="16" t="s">
        <v>32</v>
      </c>
      <c r="M57" s="67">
        <v>0</v>
      </c>
      <c r="N57" s="67">
        <v>0</v>
      </c>
      <c r="O57" s="7">
        <v>14</v>
      </c>
      <c r="P57" s="16" t="s">
        <v>91</v>
      </c>
      <c r="Q57" s="586" t="s">
        <v>242</v>
      </c>
      <c r="R57" s="574">
        <v>11</v>
      </c>
      <c r="S57" s="572" t="s">
        <v>187</v>
      </c>
      <c r="T57" s="556"/>
    </row>
    <row r="58" spans="1:20" ht="13.8" thickBot="1" x14ac:dyDescent="0.25">
      <c r="A58" s="581"/>
      <c r="B58" s="23" t="s">
        <v>3</v>
      </c>
      <c r="C58" s="73" t="s">
        <v>33</v>
      </c>
      <c r="D58" s="150"/>
      <c r="E58" s="168" t="s">
        <v>107</v>
      </c>
      <c r="F58" s="111"/>
      <c r="G58" s="111"/>
      <c r="H58" s="78" t="s">
        <v>35</v>
      </c>
      <c r="I58" s="171" t="s">
        <v>108</v>
      </c>
      <c r="J58" s="73" t="s">
        <v>33</v>
      </c>
      <c r="K58" s="73"/>
      <c r="L58" s="79" t="s">
        <v>109</v>
      </c>
      <c r="M58" s="111"/>
      <c r="N58" s="111"/>
      <c r="O58" s="78" t="s">
        <v>35</v>
      </c>
      <c r="P58" s="543" t="s">
        <v>81</v>
      </c>
      <c r="Q58" s="585"/>
      <c r="R58" s="575">
        <v>12</v>
      </c>
      <c r="S58" s="576" t="s">
        <v>115</v>
      </c>
      <c r="T58" s="561">
        <v>15000</v>
      </c>
    </row>
    <row r="59" spans="1:20" x14ac:dyDescent="0.2">
      <c r="A59" s="581">
        <v>4</v>
      </c>
      <c r="B59" s="158">
        <v>0.58333333333333337</v>
      </c>
      <c r="C59" s="640"/>
      <c r="D59" s="641"/>
      <c r="E59" s="641"/>
      <c r="F59" s="641"/>
      <c r="G59" s="641"/>
      <c r="H59" s="641"/>
      <c r="I59" s="642"/>
      <c r="J59" s="40" t="s">
        <v>90</v>
      </c>
      <c r="K59" s="41">
        <v>11</v>
      </c>
      <c r="L59" s="7" t="s">
        <v>80</v>
      </c>
      <c r="M59" s="67">
        <v>0</v>
      </c>
      <c r="N59" s="67">
        <v>0</v>
      </c>
      <c r="O59" s="7">
        <v>6</v>
      </c>
      <c r="P59" s="16" t="s">
        <v>40</v>
      </c>
      <c r="Q59" s="585"/>
      <c r="R59" s="205"/>
      <c r="S59" s="207"/>
    </row>
    <row r="60" spans="1:20" ht="13.8" thickBot="1" x14ac:dyDescent="0.25">
      <c r="A60" s="614"/>
      <c r="B60" s="62" t="s">
        <v>3</v>
      </c>
      <c r="C60" s="643"/>
      <c r="D60" s="644"/>
      <c r="E60" s="644"/>
      <c r="F60" s="644"/>
      <c r="G60" s="644"/>
      <c r="H60" s="644"/>
      <c r="I60" s="645"/>
      <c r="J60" s="102" t="s">
        <v>33</v>
      </c>
      <c r="K60" s="102"/>
      <c r="L60" s="169" t="s">
        <v>110</v>
      </c>
      <c r="M60" s="170"/>
      <c r="N60" s="170"/>
      <c r="O60" s="106" t="s">
        <v>35</v>
      </c>
      <c r="P60" s="580" t="s">
        <v>111</v>
      </c>
      <c r="Q60" s="587"/>
      <c r="R60" s="205"/>
      <c r="S60" s="207"/>
    </row>
    <row r="61" spans="1:20" ht="13.8" thickBot="1" x14ac:dyDescent="0.25">
      <c r="A61" s="612">
        <v>45830</v>
      </c>
      <c r="B61" s="613"/>
      <c r="C61" s="59" t="s">
        <v>96</v>
      </c>
      <c r="D61" s="59"/>
      <c r="E61" s="59"/>
      <c r="F61" s="59" t="s">
        <v>14</v>
      </c>
      <c r="G61" s="59" t="s">
        <v>14</v>
      </c>
      <c r="H61" s="59" t="s">
        <v>69</v>
      </c>
      <c r="I61" s="59"/>
      <c r="J61" s="59" t="s">
        <v>29</v>
      </c>
      <c r="K61" s="59"/>
      <c r="L61" s="59"/>
      <c r="M61" s="59" t="s">
        <v>14</v>
      </c>
      <c r="N61" s="59" t="s">
        <v>14</v>
      </c>
      <c r="O61" s="59" t="s">
        <v>28</v>
      </c>
      <c r="P61" s="59"/>
      <c r="Q61" s="577" t="s">
        <v>2</v>
      </c>
      <c r="R61" s="205"/>
      <c r="S61" s="207"/>
    </row>
    <row r="62" spans="1:20" x14ac:dyDescent="0.2">
      <c r="A62" s="581">
        <v>1</v>
      </c>
      <c r="B62" s="158">
        <v>0.39583333333333331</v>
      </c>
      <c r="C62" s="81" t="s">
        <v>64</v>
      </c>
      <c r="D62" s="7">
        <v>56</v>
      </c>
      <c r="E62" s="16" t="s">
        <v>98</v>
      </c>
      <c r="F62" s="67">
        <v>0</v>
      </c>
      <c r="G62" s="67">
        <v>0</v>
      </c>
      <c r="H62" s="41">
        <v>54</v>
      </c>
      <c r="I62" s="136" t="s">
        <v>102</v>
      </c>
      <c r="J62" s="40" t="s">
        <v>30</v>
      </c>
      <c r="K62" s="7">
        <v>15</v>
      </c>
      <c r="L62" s="7" t="s">
        <v>46</v>
      </c>
      <c r="M62" s="67">
        <v>0</v>
      </c>
      <c r="N62" s="67">
        <v>0</v>
      </c>
      <c r="O62" s="41">
        <v>12</v>
      </c>
      <c r="P62" s="579" t="s">
        <v>112</v>
      </c>
      <c r="Q62" s="584" t="s">
        <v>243</v>
      </c>
      <c r="R62" s="205"/>
      <c r="S62" s="463"/>
    </row>
    <row r="63" spans="1:20" x14ac:dyDescent="0.2">
      <c r="A63" s="581"/>
      <c r="B63" s="23" t="s">
        <v>3</v>
      </c>
      <c r="C63" s="73" t="s">
        <v>33</v>
      </c>
      <c r="D63" s="118"/>
      <c r="E63" s="91" t="s">
        <v>113</v>
      </c>
      <c r="F63" s="119"/>
      <c r="G63" s="119"/>
      <c r="H63" s="78" t="s">
        <v>35</v>
      </c>
      <c r="I63" s="168" t="s">
        <v>107</v>
      </c>
      <c r="J63" s="73" t="s">
        <v>33</v>
      </c>
      <c r="K63" s="73"/>
      <c r="L63" s="79" t="s">
        <v>81</v>
      </c>
      <c r="M63" s="119"/>
      <c r="N63" s="119"/>
      <c r="O63" s="78" t="s">
        <v>35</v>
      </c>
      <c r="P63" s="543" t="s">
        <v>87</v>
      </c>
      <c r="Q63" s="585"/>
      <c r="R63" s="205"/>
      <c r="S63" s="207"/>
    </row>
    <row r="64" spans="1:20" x14ac:dyDescent="0.2">
      <c r="A64" s="581">
        <v>2</v>
      </c>
      <c r="B64" s="158">
        <v>0.45833333333333331</v>
      </c>
      <c r="C64" s="81" t="s">
        <v>64</v>
      </c>
      <c r="D64" s="14">
        <v>53</v>
      </c>
      <c r="E64" s="16" t="s">
        <v>58</v>
      </c>
      <c r="F64" s="67">
        <v>0</v>
      </c>
      <c r="G64" s="67">
        <v>0</v>
      </c>
      <c r="H64" s="7">
        <v>57</v>
      </c>
      <c r="I64" s="16" t="s">
        <v>99</v>
      </c>
      <c r="J64" s="40" t="s">
        <v>78</v>
      </c>
      <c r="K64" s="48">
        <v>2</v>
      </c>
      <c r="L64" s="32" t="s">
        <v>99</v>
      </c>
      <c r="M64" s="67">
        <v>0</v>
      </c>
      <c r="N64" s="67">
        <v>0</v>
      </c>
      <c r="O64" s="48">
        <v>1</v>
      </c>
      <c r="P64" s="578" t="s">
        <v>59</v>
      </c>
      <c r="Q64" s="585"/>
      <c r="R64" s="205"/>
      <c r="S64" s="207"/>
    </row>
    <row r="65" spans="1:19" ht="13.8" thickBot="1" x14ac:dyDescent="0.25">
      <c r="A65" s="581"/>
      <c r="B65" s="23" t="s">
        <v>3</v>
      </c>
      <c r="C65" s="130" t="s">
        <v>33</v>
      </c>
      <c r="D65" s="137"/>
      <c r="E65" s="132" t="s">
        <v>114</v>
      </c>
      <c r="F65" s="138"/>
      <c r="G65" s="138"/>
      <c r="H65" s="134" t="s">
        <v>35</v>
      </c>
      <c r="I65" s="140" t="s">
        <v>108</v>
      </c>
      <c r="J65" s="130" t="s">
        <v>33</v>
      </c>
      <c r="K65" s="130"/>
      <c r="L65" s="135" t="s">
        <v>55</v>
      </c>
      <c r="M65" s="138"/>
      <c r="N65" s="138"/>
      <c r="O65" s="134" t="s">
        <v>35</v>
      </c>
      <c r="P65" s="132" t="s">
        <v>73</v>
      </c>
      <c r="Q65" s="587"/>
      <c r="R65" s="205"/>
      <c r="S65" s="207"/>
    </row>
    <row r="66" spans="1:19" x14ac:dyDescent="0.2">
      <c r="A66" s="581">
        <v>3</v>
      </c>
      <c r="B66" s="158">
        <v>0.52083333333333337</v>
      </c>
      <c r="C66" s="81" t="s">
        <v>74</v>
      </c>
      <c r="D66" s="7">
        <v>62</v>
      </c>
      <c r="E66" s="146" t="s">
        <v>115</v>
      </c>
      <c r="F66" s="67">
        <v>0</v>
      </c>
      <c r="G66" s="67">
        <v>0</v>
      </c>
      <c r="H66" s="48">
        <v>51</v>
      </c>
      <c r="I66" s="18" t="s">
        <v>101</v>
      </c>
      <c r="J66" s="40" t="s">
        <v>78</v>
      </c>
      <c r="K66" s="48">
        <v>3</v>
      </c>
      <c r="L66" s="32" t="s">
        <v>71</v>
      </c>
      <c r="M66" s="67">
        <v>0</v>
      </c>
      <c r="N66" s="67">
        <v>0</v>
      </c>
      <c r="O66" s="48">
        <v>5</v>
      </c>
      <c r="P66" s="32" t="s">
        <v>76</v>
      </c>
      <c r="Q66" s="584" t="s">
        <v>244</v>
      </c>
      <c r="R66" s="205"/>
      <c r="S66" s="207"/>
    </row>
    <row r="67" spans="1:19" x14ac:dyDescent="0.2">
      <c r="A67" s="581"/>
      <c r="B67" s="23" t="s">
        <v>3</v>
      </c>
      <c r="C67" s="73" t="s">
        <v>33</v>
      </c>
      <c r="D67" s="150"/>
      <c r="E67" s="91" t="s">
        <v>63</v>
      </c>
      <c r="F67" s="111"/>
      <c r="G67" s="111"/>
      <c r="H67" s="78" t="s">
        <v>35</v>
      </c>
      <c r="I67" s="91" t="s">
        <v>106</v>
      </c>
      <c r="J67" s="73" t="s">
        <v>33</v>
      </c>
      <c r="K67" s="73"/>
      <c r="L67" s="79" t="s">
        <v>36</v>
      </c>
      <c r="M67" s="111"/>
      <c r="N67" s="111"/>
      <c r="O67" s="78" t="s">
        <v>35</v>
      </c>
      <c r="P67" s="167" t="s">
        <v>110</v>
      </c>
      <c r="Q67" s="585"/>
      <c r="R67" s="205"/>
      <c r="S67" s="207"/>
    </row>
    <row r="68" spans="1:19" x14ac:dyDescent="0.2">
      <c r="A68" s="581">
        <v>4</v>
      </c>
      <c r="B68" s="158">
        <v>0.58333333333333337</v>
      </c>
      <c r="C68" s="640"/>
      <c r="D68" s="641"/>
      <c r="E68" s="641"/>
      <c r="F68" s="641"/>
      <c r="G68" s="641"/>
      <c r="H68" s="641"/>
      <c r="I68" s="642"/>
      <c r="J68" s="40" t="s">
        <v>78</v>
      </c>
      <c r="K68" s="48">
        <v>4</v>
      </c>
      <c r="L68" s="32" t="s">
        <v>49</v>
      </c>
      <c r="M68" s="67">
        <v>0</v>
      </c>
      <c r="N68" s="67">
        <v>0</v>
      </c>
      <c r="O68" s="41">
        <v>11</v>
      </c>
      <c r="P68" s="7" t="s">
        <v>80</v>
      </c>
      <c r="Q68" s="585"/>
      <c r="R68" s="205"/>
      <c r="S68" s="207"/>
    </row>
    <row r="69" spans="1:19" ht="13.8" thickBot="1" x14ac:dyDescent="0.25">
      <c r="A69" s="614"/>
      <c r="B69" s="62" t="s">
        <v>3</v>
      </c>
      <c r="C69" s="643"/>
      <c r="D69" s="644"/>
      <c r="E69" s="644"/>
      <c r="F69" s="644"/>
      <c r="G69" s="644"/>
      <c r="H69" s="644"/>
      <c r="I69" s="645"/>
      <c r="J69" s="102" t="s">
        <v>33</v>
      </c>
      <c r="K69" s="102"/>
      <c r="L69" s="107" t="s">
        <v>109</v>
      </c>
      <c r="M69" s="166"/>
      <c r="N69" s="166"/>
      <c r="O69" s="106" t="s">
        <v>35</v>
      </c>
      <c r="P69" s="104" t="s">
        <v>116</v>
      </c>
      <c r="Q69" s="587"/>
      <c r="R69" s="205"/>
      <c r="S69" s="207"/>
    </row>
    <row r="70" spans="1:19" x14ac:dyDescent="0.2">
      <c r="A70" s="646"/>
      <c r="B70" s="613"/>
      <c r="C70" s="591" t="s">
        <v>19</v>
      </c>
      <c r="D70" s="591"/>
      <c r="E70" s="591"/>
      <c r="F70" s="591"/>
      <c r="G70" s="591"/>
      <c r="H70" s="591"/>
      <c r="I70" s="591"/>
      <c r="J70" s="591"/>
      <c r="K70" s="591"/>
      <c r="L70" s="591"/>
      <c r="M70" s="591"/>
      <c r="N70" s="591"/>
      <c r="O70" s="591"/>
      <c r="P70" s="591"/>
      <c r="Q70" s="647"/>
      <c r="R70" s="205"/>
      <c r="S70" s="214"/>
    </row>
    <row r="71" spans="1:19" ht="13.8" thickBot="1" x14ac:dyDescent="0.25">
      <c r="A71" s="615">
        <v>45836</v>
      </c>
      <c r="B71" s="616"/>
      <c r="C71" s="41" t="s">
        <v>96</v>
      </c>
      <c r="D71" s="41"/>
      <c r="E71" s="41"/>
      <c r="F71" s="41" t="s">
        <v>14</v>
      </c>
      <c r="G71" s="41" t="s">
        <v>14</v>
      </c>
      <c r="H71" s="41" t="s">
        <v>88</v>
      </c>
      <c r="I71" s="41"/>
      <c r="J71" s="41" t="s">
        <v>29</v>
      </c>
      <c r="K71" s="41"/>
      <c r="L71" s="41"/>
      <c r="M71" s="41" t="s">
        <v>14</v>
      </c>
      <c r="N71" s="41" t="s">
        <v>14</v>
      </c>
      <c r="O71" s="41" t="s">
        <v>69</v>
      </c>
      <c r="P71" s="69"/>
      <c r="Q71" s="544" t="s">
        <v>2</v>
      </c>
    </row>
    <row r="72" spans="1:19" x14ac:dyDescent="0.2">
      <c r="A72" s="581">
        <v>1</v>
      </c>
      <c r="B72" s="158">
        <v>0.45833333333333331</v>
      </c>
      <c r="C72" s="81" t="s">
        <v>74</v>
      </c>
      <c r="D72" s="7">
        <v>59</v>
      </c>
      <c r="E72" s="16" t="s">
        <v>75</v>
      </c>
      <c r="F72" s="67">
        <v>0</v>
      </c>
      <c r="G72" s="67">
        <v>0</v>
      </c>
      <c r="H72" s="48">
        <v>60</v>
      </c>
      <c r="I72" s="16" t="s">
        <v>0</v>
      </c>
      <c r="J72" s="40" t="s">
        <v>78</v>
      </c>
      <c r="K72" s="32">
        <v>7</v>
      </c>
      <c r="L72" s="32" t="s">
        <v>31</v>
      </c>
      <c r="M72" s="67">
        <v>0</v>
      </c>
      <c r="N72" s="67">
        <v>0</v>
      </c>
      <c r="O72" s="7">
        <v>14</v>
      </c>
      <c r="P72" s="16" t="s">
        <v>91</v>
      </c>
      <c r="Q72" s="584" t="s">
        <v>245</v>
      </c>
    </row>
    <row r="73" spans="1:19" x14ac:dyDescent="0.2">
      <c r="A73" s="581"/>
      <c r="B73" s="23" t="s">
        <v>3</v>
      </c>
      <c r="C73" s="85" t="s">
        <v>42</v>
      </c>
      <c r="D73" s="623" t="s">
        <v>60</v>
      </c>
      <c r="E73" s="624"/>
      <c r="F73" s="624"/>
      <c r="G73" s="624"/>
      <c r="H73" s="624"/>
      <c r="I73" s="625"/>
      <c r="J73" s="73" t="s">
        <v>33</v>
      </c>
      <c r="K73" s="120"/>
      <c r="L73" s="79" t="s">
        <v>87</v>
      </c>
      <c r="M73" s="119"/>
      <c r="N73" s="119"/>
      <c r="O73" s="78" t="s">
        <v>35</v>
      </c>
      <c r="P73" s="543" t="s">
        <v>73</v>
      </c>
      <c r="Q73" s="585"/>
    </row>
    <row r="74" spans="1:19" x14ac:dyDescent="0.2">
      <c r="A74" s="581">
        <v>2</v>
      </c>
      <c r="B74" s="158">
        <v>0.52083333333333337</v>
      </c>
      <c r="C74" s="81" t="s">
        <v>64</v>
      </c>
      <c r="D74" s="7">
        <v>59</v>
      </c>
      <c r="E74" s="16" t="s">
        <v>98</v>
      </c>
      <c r="F74" s="67">
        <v>0</v>
      </c>
      <c r="G74" s="67">
        <v>0</v>
      </c>
      <c r="H74" s="48">
        <v>53</v>
      </c>
      <c r="I74" s="16" t="s">
        <v>58</v>
      </c>
      <c r="J74" s="40" t="s">
        <v>30</v>
      </c>
      <c r="K74" s="41">
        <v>10</v>
      </c>
      <c r="L74" s="32" t="s">
        <v>32</v>
      </c>
      <c r="M74" s="67">
        <v>0</v>
      </c>
      <c r="N74" s="67">
        <v>0</v>
      </c>
      <c r="O74" s="149">
        <v>16</v>
      </c>
      <c r="P74" s="82" t="s">
        <v>117</v>
      </c>
      <c r="Q74" s="585"/>
    </row>
    <row r="75" spans="1:19" x14ac:dyDescent="0.2">
      <c r="A75" s="581"/>
      <c r="B75" s="23" t="s">
        <v>3</v>
      </c>
      <c r="C75" s="73" t="s">
        <v>33</v>
      </c>
      <c r="D75" s="150"/>
      <c r="E75" s="79" t="s">
        <v>86</v>
      </c>
      <c r="F75" s="111"/>
      <c r="G75" s="111"/>
      <c r="H75" s="78" t="s">
        <v>35</v>
      </c>
      <c r="I75" s="79" t="s">
        <v>55</v>
      </c>
      <c r="J75" s="73" t="s">
        <v>33</v>
      </c>
      <c r="K75" s="85" t="s">
        <v>42</v>
      </c>
      <c r="L75" s="620" t="s">
        <v>116</v>
      </c>
      <c r="M75" s="621"/>
      <c r="N75" s="621"/>
      <c r="O75" s="621"/>
      <c r="P75" s="621"/>
      <c r="Q75" s="585"/>
    </row>
    <row r="76" spans="1:19" x14ac:dyDescent="0.2">
      <c r="A76" s="581">
        <v>3</v>
      </c>
      <c r="B76" s="158">
        <v>0.58333333333333337</v>
      </c>
      <c r="C76" s="61" t="s">
        <v>57</v>
      </c>
      <c r="D76" s="30">
        <v>62</v>
      </c>
      <c r="E76" s="146" t="s">
        <v>115</v>
      </c>
      <c r="F76" s="72">
        <v>0</v>
      </c>
      <c r="G76" s="72">
        <v>0</v>
      </c>
      <c r="H76" s="32">
        <v>55</v>
      </c>
      <c r="I76" s="82" t="s">
        <v>65</v>
      </c>
      <c r="J76" s="88" t="s">
        <v>30</v>
      </c>
      <c r="K76" s="54">
        <v>5</v>
      </c>
      <c r="L76" s="32" t="s">
        <v>76</v>
      </c>
      <c r="M76" s="72">
        <v>0</v>
      </c>
      <c r="N76" s="72">
        <v>0</v>
      </c>
      <c r="O76" s="83">
        <v>11</v>
      </c>
      <c r="P76" s="82" t="s">
        <v>80</v>
      </c>
      <c r="Q76" s="586" t="s">
        <v>246</v>
      </c>
    </row>
    <row r="77" spans="1:19" ht="13.8" thickBot="1" x14ac:dyDescent="0.25">
      <c r="A77" s="581"/>
      <c r="B77" s="23" t="s">
        <v>3</v>
      </c>
      <c r="C77" s="73" t="s">
        <v>33</v>
      </c>
      <c r="D77" s="150"/>
      <c r="E77" s="91" t="s">
        <v>85</v>
      </c>
      <c r="F77" s="151" t="s">
        <v>51</v>
      </c>
      <c r="G77" s="152"/>
      <c r="H77" s="78" t="s">
        <v>35</v>
      </c>
      <c r="I77" s="91" t="s">
        <v>95</v>
      </c>
      <c r="J77" s="73" t="s">
        <v>33</v>
      </c>
      <c r="K77" s="153"/>
      <c r="L77" s="79" t="s">
        <v>44</v>
      </c>
      <c r="M77" s="111"/>
      <c r="N77" s="111"/>
      <c r="O77" s="78" t="s">
        <v>35</v>
      </c>
      <c r="P77" s="543" t="s">
        <v>91</v>
      </c>
      <c r="Q77" s="585"/>
    </row>
    <row r="78" spans="1:19" x14ac:dyDescent="0.2">
      <c r="A78" s="581">
        <v>4</v>
      </c>
      <c r="B78" s="158">
        <v>0.64583333333333337</v>
      </c>
      <c r="C78" s="40" t="s">
        <v>78</v>
      </c>
      <c r="D78" s="48">
        <v>6</v>
      </c>
      <c r="E78" s="32" t="s">
        <v>40</v>
      </c>
      <c r="F78" s="67">
        <v>0</v>
      </c>
      <c r="G78" s="67">
        <v>0</v>
      </c>
      <c r="H78" s="48">
        <v>4</v>
      </c>
      <c r="I78" s="32" t="s">
        <v>49</v>
      </c>
      <c r="J78" s="40" t="s">
        <v>30</v>
      </c>
      <c r="K78" s="48">
        <v>16</v>
      </c>
      <c r="L78" s="32" t="s">
        <v>117</v>
      </c>
      <c r="M78" s="67">
        <v>0</v>
      </c>
      <c r="N78" s="67">
        <v>0</v>
      </c>
      <c r="O78" s="48">
        <v>1</v>
      </c>
      <c r="P78" s="578" t="s">
        <v>92</v>
      </c>
      <c r="Q78" s="585"/>
    </row>
    <row r="79" spans="1:19" ht="13.8" thickBot="1" x14ac:dyDescent="0.25">
      <c r="A79" s="614"/>
      <c r="B79" s="62" t="s">
        <v>3</v>
      </c>
      <c r="C79" s="73" t="s">
        <v>33</v>
      </c>
      <c r="D79" s="154"/>
      <c r="E79" s="91" t="s">
        <v>118</v>
      </c>
      <c r="F79" s="151" t="s">
        <v>51</v>
      </c>
      <c r="G79" s="152"/>
      <c r="H79" s="106" t="s">
        <v>35</v>
      </c>
      <c r="I79" s="91" t="s">
        <v>63</v>
      </c>
      <c r="J79" s="102" t="s">
        <v>33</v>
      </c>
      <c r="K79" s="155" t="s">
        <v>42</v>
      </c>
      <c r="L79" s="648" t="s">
        <v>66</v>
      </c>
      <c r="M79" s="649"/>
      <c r="N79" s="649"/>
      <c r="O79" s="649"/>
      <c r="P79" s="649"/>
      <c r="Q79" s="587"/>
    </row>
    <row r="80" spans="1:19" ht="13.8" thickBot="1" x14ac:dyDescent="0.25">
      <c r="A80" s="612">
        <v>45837</v>
      </c>
      <c r="B80" s="613"/>
      <c r="C80" s="59" t="s">
        <v>119</v>
      </c>
      <c r="D80" s="59"/>
      <c r="E80" s="59"/>
      <c r="F80" s="59" t="s">
        <v>14</v>
      </c>
      <c r="G80" s="59" t="s">
        <v>14</v>
      </c>
      <c r="H80" s="59" t="s">
        <v>69</v>
      </c>
      <c r="I80" s="59"/>
      <c r="J80" s="59" t="s">
        <v>120</v>
      </c>
      <c r="K80" s="156"/>
      <c r="L80" s="59"/>
      <c r="M80" s="59" t="s">
        <v>14</v>
      </c>
      <c r="N80" s="59" t="s">
        <v>14</v>
      </c>
      <c r="O80" s="59" t="s">
        <v>28</v>
      </c>
      <c r="P80" s="59"/>
      <c r="Q80" s="577" t="s">
        <v>2</v>
      </c>
    </row>
    <row r="81" spans="1:17" x14ac:dyDescent="0.2">
      <c r="A81" s="581">
        <v>1</v>
      </c>
      <c r="B81" s="158">
        <v>0.45833333333333331</v>
      </c>
      <c r="C81" s="81" t="s">
        <v>121</v>
      </c>
      <c r="D81" s="50">
        <v>52</v>
      </c>
      <c r="E81" s="16" t="s">
        <v>13</v>
      </c>
      <c r="F81" s="67">
        <v>0</v>
      </c>
      <c r="G81" s="67">
        <v>0</v>
      </c>
      <c r="H81" s="41">
        <v>62</v>
      </c>
      <c r="I81" s="146" t="s">
        <v>115</v>
      </c>
      <c r="J81" s="40" t="s">
        <v>90</v>
      </c>
      <c r="K81" s="32">
        <v>8</v>
      </c>
      <c r="L81" s="7" t="s">
        <v>75</v>
      </c>
      <c r="M81" s="67">
        <v>0</v>
      </c>
      <c r="N81" s="67">
        <v>0</v>
      </c>
      <c r="O81" s="41">
        <v>1</v>
      </c>
      <c r="P81" s="89" t="s">
        <v>59</v>
      </c>
      <c r="Q81" s="584" t="s">
        <v>247</v>
      </c>
    </row>
    <row r="82" spans="1:17" x14ac:dyDescent="0.2">
      <c r="A82" s="581"/>
      <c r="B82" s="23" t="s">
        <v>3</v>
      </c>
      <c r="C82" s="73" t="s">
        <v>33</v>
      </c>
      <c r="D82" s="118"/>
      <c r="E82" s="91" t="s">
        <v>95</v>
      </c>
      <c r="F82" s="119"/>
      <c r="G82" s="119"/>
      <c r="H82" s="78" t="s">
        <v>35</v>
      </c>
      <c r="I82" s="91" t="s">
        <v>50</v>
      </c>
      <c r="J82" s="73" t="s">
        <v>33</v>
      </c>
      <c r="K82" s="120"/>
      <c r="L82" s="79" t="s">
        <v>94</v>
      </c>
      <c r="M82" s="119"/>
      <c r="N82" s="119"/>
      <c r="O82" s="78" t="s">
        <v>35</v>
      </c>
      <c r="P82" s="79" t="s">
        <v>36</v>
      </c>
      <c r="Q82" s="585"/>
    </row>
    <row r="83" spans="1:17" x14ac:dyDescent="0.2">
      <c r="A83" s="581">
        <v>2</v>
      </c>
      <c r="B83" s="158">
        <v>0.52083333333333337</v>
      </c>
      <c r="C83" s="81" t="s">
        <v>74</v>
      </c>
      <c r="D83" s="14">
        <v>53</v>
      </c>
      <c r="E83" s="16" t="s">
        <v>58</v>
      </c>
      <c r="F83" s="67">
        <v>0</v>
      </c>
      <c r="G83" s="67">
        <v>0</v>
      </c>
      <c r="H83" s="7">
        <v>56</v>
      </c>
      <c r="I83" s="16" t="s">
        <v>98</v>
      </c>
      <c r="J83" s="40" t="s">
        <v>30</v>
      </c>
      <c r="K83" s="54">
        <v>2</v>
      </c>
      <c r="L83" s="32" t="s">
        <v>99</v>
      </c>
      <c r="M83" s="67">
        <v>0</v>
      </c>
      <c r="N83" s="67">
        <v>0</v>
      </c>
      <c r="O83" s="55">
        <v>5</v>
      </c>
      <c r="P83" s="32" t="s">
        <v>76</v>
      </c>
      <c r="Q83" s="585"/>
    </row>
    <row r="84" spans="1:17" x14ac:dyDescent="0.2">
      <c r="A84" s="581"/>
      <c r="B84" s="23" t="s">
        <v>3</v>
      </c>
      <c r="C84" s="73" t="s">
        <v>33</v>
      </c>
      <c r="D84" s="150"/>
      <c r="E84" s="91" t="s">
        <v>50</v>
      </c>
      <c r="F84" s="111"/>
      <c r="G84" s="111"/>
      <c r="H84" s="78" t="s">
        <v>35</v>
      </c>
      <c r="I84" s="91" t="s">
        <v>113</v>
      </c>
      <c r="J84" s="73" t="s">
        <v>33</v>
      </c>
      <c r="K84" s="153"/>
      <c r="L84" s="79" t="s">
        <v>55</v>
      </c>
      <c r="M84" s="111"/>
      <c r="N84" s="111"/>
      <c r="O84" s="78" t="s">
        <v>35</v>
      </c>
      <c r="P84" s="79" t="s">
        <v>67</v>
      </c>
      <c r="Q84" s="585"/>
    </row>
    <row r="85" spans="1:17" x14ac:dyDescent="0.2">
      <c r="A85" s="581">
        <v>3</v>
      </c>
      <c r="B85" s="158">
        <v>0.58333333333333337</v>
      </c>
      <c r="C85" s="81" t="s">
        <v>74</v>
      </c>
      <c r="D85" s="48">
        <v>60</v>
      </c>
      <c r="E85" s="16" t="s">
        <v>0</v>
      </c>
      <c r="F85" s="67">
        <v>0</v>
      </c>
      <c r="G85" s="67">
        <v>0</v>
      </c>
      <c r="H85" s="48">
        <v>52</v>
      </c>
      <c r="I85" s="16" t="s">
        <v>13</v>
      </c>
      <c r="J85" s="40" t="s">
        <v>78</v>
      </c>
      <c r="K85" s="7">
        <v>14</v>
      </c>
      <c r="L85" s="7" t="s">
        <v>91</v>
      </c>
      <c r="M85" s="67">
        <v>0</v>
      </c>
      <c r="N85" s="67">
        <v>0</v>
      </c>
      <c r="O85" s="7">
        <v>15</v>
      </c>
      <c r="P85" s="7" t="s">
        <v>46</v>
      </c>
      <c r="Q85" s="586" t="s">
        <v>248</v>
      </c>
    </row>
    <row r="86" spans="1:17" x14ac:dyDescent="0.2">
      <c r="A86" s="581"/>
      <c r="B86" s="23" t="s">
        <v>3</v>
      </c>
      <c r="C86" s="73" t="s">
        <v>33</v>
      </c>
      <c r="D86" s="150"/>
      <c r="E86" s="91" t="s">
        <v>63</v>
      </c>
      <c r="F86" s="111"/>
      <c r="G86" s="111"/>
      <c r="H86" s="78" t="s">
        <v>35</v>
      </c>
      <c r="I86" s="91" t="s">
        <v>105</v>
      </c>
      <c r="J86" s="73" t="s">
        <v>33</v>
      </c>
      <c r="K86" s="153"/>
      <c r="L86" s="79" t="s">
        <v>72</v>
      </c>
      <c r="M86" s="111"/>
      <c r="N86" s="111"/>
      <c r="O86" s="78" t="s">
        <v>35</v>
      </c>
      <c r="P86" s="75" t="s">
        <v>77</v>
      </c>
      <c r="Q86" s="585"/>
    </row>
    <row r="87" spans="1:17" x14ac:dyDescent="0.2">
      <c r="A87" s="581">
        <v>4</v>
      </c>
      <c r="B87" s="158">
        <v>0.64583333333333337</v>
      </c>
      <c r="C87" s="640"/>
      <c r="D87" s="641"/>
      <c r="E87" s="641"/>
      <c r="F87" s="641"/>
      <c r="G87" s="641"/>
      <c r="H87" s="641"/>
      <c r="I87" s="642"/>
      <c r="J87" s="40" t="s">
        <v>30</v>
      </c>
      <c r="K87" s="55">
        <v>4</v>
      </c>
      <c r="L87" s="32" t="s">
        <v>49</v>
      </c>
      <c r="M87" s="67">
        <v>0</v>
      </c>
      <c r="N87" s="67">
        <v>0</v>
      </c>
      <c r="O87" s="83">
        <v>9</v>
      </c>
      <c r="P87" s="32" t="s">
        <v>41</v>
      </c>
      <c r="Q87" s="585"/>
    </row>
    <row r="88" spans="1:17" ht="13.8" thickBot="1" x14ac:dyDescent="0.25">
      <c r="A88" s="614"/>
      <c r="B88" s="62" t="s">
        <v>3</v>
      </c>
      <c r="C88" s="643"/>
      <c r="D88" s="644"/>
      <c r="E88" s="644"/>
      <c r="F88" s="644"/>
      <c r="G88" s="644"/>
      <c r="H88" s="644"/>
      <c r="I88" s="645"/>
      <c r="J88" s="102" t="s">
        <v>33</v>
      </c>
      <c r="K88" s="157"/>
      <c r="L88" s="107" t="s">
        <v>109</v>
      </c>
      <c r="M88" s="106"/>
      <c r="N88" s="106"/>
      <c r="O88" s="106" t="s">
        <v>35</v>
      </c>
      <c r="P88" s="107" t="s">
        <v>87</v>
      </c>
      <c r="Q88" s="587"/>
    </row>
    <row r="90" spans="1:17" ht="13.8" thickBot="1" x14ac:dyDescent="0.25">
      <c r="A90" s="28"/>
      <c r="B90" s="28"/>
      <c r="C90" s="28" t="s">
        <v>124</v>
      </c>
      <c r="D90" s="28"/>
      <c r="E90" s="28"/>
      <c r="F90" s="28"/>
      <c r="G90" s="28"/>
      <c r="H90" s="28"/>
      <c r="I90" s="28"/>
      <c r="J90" s="28"/>
      <c r="K90" s="28"/>
      <c r="L90" s="28"/>
      <c r="M90" s="28"/>
      <c r="N90" s="28"/>
      <c r="O90" s="28"/>
      <c r="P90" s="28"/>
    </row>
    <row r="91" spans="1:17" ht="13.8" thickBot="1" x14ac:dyDescent="0.25">
      <c r="A91" s="28"/>
      <c r="B91" s="28"/>
      <c r="C91" s="181" t="s">
        <v>13</v>
      </c>
      <c r="D91" s="475"/>
      <c r="E91" s="475"/>
      <c r="F91" s="182"/>
      <c r="G91" s="181" t="s">
        <v>46</v>
      </c>
      <c r="H91" s="182"/>
      <c r="I91" s="650" t="s">
        <v>99</v>
      </c>
      <c r="J91" s="651"/>
      <c r="K91" s="181" t="s">
        <v>123</v>
      </c>
      <c r="L91" s="182"/>
      <c r="M91" s="183"/>
      <c r="N91" s="28"/>
      <c r="O91" s="28"/>
      <c r="P91" s="28"/>
    </row>
    <row r="92" spans="1:17" ht="13.8" thickBot="1" x14ac:dyDescent="0.25">
      <c r="A92" s="28"/>
      <c r="B92" s="28" t="s">
        <v>128</v>
      </c>
      <c r="C92" s="199">
        <v>7</v>
      </c>
      <c r="D92" s="253">
        <v>7</v>
      </c>
      <c r="E92" s="253">
        <v>8</v>
      </c>
      <c r="F92" s="202"/>
      <c r="G92" s="199">
        <v>14</v>
      </c>
      <c r="H92" s="202">
        <v>15</v>
      </c>
      <c r="I92" s="380">
        <v>21</v>
      </c>
      <c r="J92" s="204">
        <v>22</v>
      </c>
      <c r="K92" s="203">
        <v>28</v>
      </c>
      <c r="L92" s="204">
        <v>28</v>
      </c>
      <c r="M92" s="205">
        <v>29</v>
      </c>
      <c r="N92" s="206" t="s">
        <v>129</v>
      </c>
      <c r="O92" s="207"/>
      <c r="P92" s="174"/>
    </row>
    <row r="93" spans="1:17" x14ac:dyDescent="0.2">
      <c r="A93" s="232">
        <v>1</v>
      </c>
      <c r="B93" s="233" t="s">
        <v>48</v>
      </c>
      <c r="C93" s="344">
        <v>4</v>
      </c>
      <c r="D93" s="359"/>
      <c r="E93" s="309">
        <v>6</v>
      </c>
      <c r="F93" s="436"/>
      <c r="G93" s="238">
        <v>10</v>
      </c>
      <c r="H93" s="218">
        <v>3</v>
      </c>
      <c r="I93" s="239">
        <v>0</v>
      </c>
      <c r="J93" s="236">
        <v>2</v>
      </c>
      <c r="K93" s="232"/>
      <c r="L93" s="240">
        <v>16</v>
      </c>
      <c r="M93" s="241">
        <v>8</v>
      </c>
      <c r="N93" s="242"/>
      <c r="O93" s="207"/>
      <c r="P93" s="174"/>
    </row>
    <row r="94" spans="1:17" x14ac:dyDescent="0.2">
      <c r="A94" s="262"/>
      <c r="B94" s="263"/>
      <c r="C94" s="262">
        <v>1</v>
      </c>
      <c r="D94" s="32"/>
      <c r="E94" s="32">
        <v>1</v>
      </c>
      <c r="F94" s="222"/>
      <c r="G94" s="262">
        <v>1</v>
      </c>
      <c r="H94" s="222">
        <v>1</v>
      </c>
      <c r="I94" s="264"/>
      <c r="J94" s="82">
        <v>1</v>
      </c>
      <c r="K94" s="262"/>
      <c r="L94" s="222">
        <v>1</v>
      </c>
      <c r="M94" s="265">
        <v>1</v>
      </c>
      <c r="N94" s="266">
        <f>SUM(C94:M94)</f>
        <v>7</v>
      </c>
      <c r="O94" s="267"/>
      <c r="P94" s="174"/>
    </row>
    <row r="95" spans="1:17" x14ac:dyDescent="0.2">
      <c r="A95" s="262">
        <v>2</v>
      </c>
      <c r="B95" s="222" t="s">
        <v>99</v>
      </c>
      <c r="C95" s="220" t="s">
        <v>135</v>
      </c>
      <c r="D95" s="24" t="s">
        <v>135</v>
      </c>
      <c r="E95" s="24" t="s">
        <v>135</v>
      </c>
      <c r="F95" s="277"/>
      <c r="G95" s="220"/>
      <c r="H95" s="277" t="s">
        <v>135</v>
      </c>
      <c r="I95" s="283">
        <v>3</v>
      </c>
      <c r="J95" s="284">
        <v>1</v>
      </c>
      <c r="K95" s="220" t="s">
        <v>135</v>
      </c>
      <c r="L95" s="277"/>
      <c r="M95" s="285">
        <v>5</v>
      </c>
      <c r="N95" s="266"/>
      <c r="O95" s="207"/>
      <c r="P95" s="174"/>
    </row>
    <row r="96" spans="1:17" x14ac:dyDescent="0.2">
      <c r="A96" s="262"/>
      <c r="B96" s="222"/>
      <c r="C96" s="220"/>
      <c r="D96" s="24"/>
      <c r="E96" s="24"/>
      <c r="F96" s="277"/>
      <c r="G96" s="220"/>
      <c r="H96" s="277"/>
      <c r="I96" s="264">
        <v>1</v>
      </c>
      <c r="J96" s="82">
        <v>1</v>
      </c>
      <c r="K96" s="220"/>
      <c r="L96" s="277"/>
      <c r="M96" s="265">
        <v>1</v>
      </c>
      <c r="N96" s="266">
        <f>SUM(C96:M96)</f>
        <v>3</v>
      </c>
      <c r="O96" s="207"/>
      <c r="P96" s="174"/>
    </row>
    <row r="97" spans="1:16" x14ac:dyDescent="0.2">
      <c r="A97" s="262">
        <v>3</v>
      </c>
      <c r="B97" s="222" t="s">
        <v>71</v>
      </c>
      <c r="C97" s="220" t="s">
        <v>135</v>
      </c>
      <c r="D97" s="24" t="s">
        <v>135</v>
      </c>
      <c r="E97" s="24" t="s">
        <v>135</v>
      </c>
      <c r="F97" s="277"/>
      <c r="G97" s="302">
        <v>4</v>
      </c>
      <c r="H97" s="303">
        <v>1</v>
      </c>
      <c r="I97" s="283">
        <v>2</v>
      </c>
      <c r="J97" s="304">
        <v>5</v>
      </c>
      <c r="K97" s="220" t="s">
        <v>135</v>
      </c>
      <c r="L97" s="277"/>
      <c r="M97" s="175" t="s">
        <v>135</v>
      </c>
      <c r="N97" s="266"/>
      <c r="O97" s="207"/>
      <c r="P97" s="174"/>
    </row>
    <row r="98" spans="1:16" x14ac:dyDescent="0.2">
      <c r="A98" s="262"/>
      <c r="B98" s="222"/>
      <c r="C98" s="220"/>
      <c r="D98" s="24"/>
      <c r="E98" s="24"/>
      <c r="F98" s="277"/>
      <c r="G98" s="262">
        <v>1</v>
      </c>
      <c r="H98" s="222">
        <v>1</v>
      </c>
      <c r="I98" s="264">
        <v>1</v>
      </c>
      <c r="J98" s="82">
        <v>1</v>
      </c>
      <c r="K98" s="220"/>
      <c r="L98" s="277"/>
      <c r="M98" s="175"/>
      <c r="N98" s="266">
        <f>SUM(C98:M98)</f>
        <v>4</v>
      </c>
      <c r="O98" s="207"/>
      <c r="P98" s="174"/>
    </row>
    <row r="99" spans="1:16" x14ac:dyDescent="0.2">
      <c r="A99" s="262">
        <v>4</v>
      </c>
      <c r="B99" s="222" t="s">
        <v>49</v>
      </c>
      <c r="C99" s="316">
        <v>1</v>
      </c>
      <c r="D99" s="32"/>
      <c r="E99" s="32">
        <v>0</v>
      </c>
      <c r="F99" s="342">
        <v>6</v>
      </c>
      <c r="G99" s="302">
        <v>3</v>
      </c>
      <c r="H99" s="222">
        <v>0</v>
      </c>
      <c r="I99" s="264">
        <v>0</v>
      </c>
      <c r="J99" s="315">
        <v>11</v>
      </c>
      <c r="K99" s="316">
        <v>6</v>
      </c>
      <c r="L99" s="222"/>
      <c r="M99" s="317">
        <v>9</v>
      </c>
      <c r="N99" s="266"/>
      <c r="O99" s="207"/>
      <c r="P99" s="174"/>
    </row>
    <row r="100" spans="1:16" x14ac:dyDescent="0.2">
      <c r="A100" s="262"/>
      <c r="B100" s="222"/>
      <c r="C100" s="262">
        <v>1</v>
      </c>
      <c r="D100" s="32"/>
      <c r="E100" s="32"/>
      <c r="F100" s="222">
        <v>1</v>
      </c>
      <c r="G100" s="262">
        <v>1</v>
      </c>
      <c r="H100" s="222"/>
      <c r="I100" s="264"/>
      <c r="J100" s="82">
        <v>1</v>
      </c>
      <c r="K100" s="262">
        <v>1</v>
      </c>
      <c r="L100" s="222"/>
      <c r="M100" s="265">
        <v>1</v>
      </c>
      <c r="N100" s="266">
        <f>SUM(C100:M100)</f>
        <v>6</v>
      </c>
      <c r="O100" s="267"/>
      <c r="P100" s="174"/>
    </row>
    <row r="101" spans="1:16" x14ac:dyDescent="0.2">
      <c r="A101" s="262">
        <v>5</v>
      </c>
      <c r="B101" s="222" t="s">
        <v>76</v>
      </c>
      <c r="C101" s="220" t="s">
        <v>135</v>
      </c>
      <c r="D101" s="24" t="s">
        <v>135</v>
      </c>
      <c r="E101" s="24" t="s">
        <v>135</v>
      </c>
      <c r="F101" s="277"/>
      <c r="G101" s="332">
        <v>6</v>
      </c>
      <c r="H101" s="333">
        <v>7</v>
      </c>
      <c r="I101" s="264">
        <v>0</v>
      </c>
      <c r="J101" s="304">
        <v>3</v>
      </c>
      <c r="K101" s="302">
        <v>11</v>
      </c>
      <c r="L101" s="222"/>
      <c r="M101" s="285">
        <v>2</v>
      </c>
      <c r="N101" s="266"/>
      <c r="O101" s="207"/>
      <c r="P101" s="174"/>
    </row>
    <row r="102" spans="1:16" x14ac:dyDescent="0.2">
      <c r="A102" s="262"/>
      <c r="B102" s="222"/>
      <c r="C102" s="220"/>
      <c r="D102" s="24"/>
      <c r="E102" s="24"/>
      <c r="F102" s="277"/>
      <c r="G102" s="262">
        <v>1</v>
      </c>
      <c r="H102" s="222">
        <v>1</v>
      </c>
      <c r="I102" s="264"/>
      <c r="J102" s="82">
        <v>1</v>
      </c>
      <c r="K102" s="262">
        <v>1</v>
      </c>
      <c r="L102" s="222"/>
      <c r="M102" s="265">
        <v>1</v>
      </c>
      <c r="N102" s="266">
        <f>SUM(C102:M102)</f>
        <v>5</v>
      </c>
      <c r="O102" s="207"/>
      <c r="P102" s="174"/>
    </row>
    <row r="103" spans="1:16" x14ac:dyDescent="0.2">
      <c r="A103" s="262">
        <v>6</v>
      </c>
      <c r="B103" s="222" t="s">
        <v>40</v>
      </c>
      <c r="C103" s="302">
        <v>9</v>
      </c>
      <c r="D103" s="32"/>
      <c r="E103" s="221">
        <v>1</v>
      </c>
      <c r="F103" s="342">
        <v>4</v>
      </c>
      <c r="G103" s="332">
        <v>5</v>
      </c>
      <c r="H103" s="277" t="s">
        <v>135</v>
      </c>
      <c r="I103" s="264">
        <v>11</v>
      </c>
      <c r="J103" s="539" t="s">
        <v>135</v>
      </c>
      <c r="K103" s="316">
        <v>4</v>
      </c>
      <c r="L103" s="222"/>
      <c r="M103" s="175" t="s">
        <v>135</v>
      </c>
      <c r="N103" s="346"/>
      <c r="O103" s="32" t="s">
        <v>143</v>
      </c>
      <c r="P103" s="24" t="s">
        <v>144</v>
      </c>
    </row>
    <row r="104" spans="1:16" x14ac:dyDescent="0.2">
      <c r="A104" s="262"/>
      <c r="B104" s="222"/>
      <c r="C104" s="262">
        <v>1</v>
      </c>
      <c r="D104" s="32"/>
      <c r="E104" s="32">
        <v>1</v>
      </c>
      <c r="F104" s="222">
        <v>1</v>
      </c>
      <c r="G104" s="262">
        <v>1</v>
      </c>
      <c r="H104" s="277"/>
      <c r="I104" s="264">
        <v>1</v>
      </c>
      <c r="J104" s="539"/>
      <c r="K104" s="262">
        <v>1</v>
      </c>
      <c r="L104" s="222"/>
      <c r="M104" s="175"/>
      <c r="N104" s="266">
        <f>SUM(C104:M104)</f>
        <v>6</v>
      </c>
      <c r="O104" s="207"/>
      <c r="P104" s="174"/>
    </row>
    <row r="105" spans="1:16" x14ac:dyDescent="0.2">
      <c r="A105" s="262">
        <v>7</v>
      </c>
      <c r="B105" s="222" t="s">
        <v>31</v>
      </c>
      <c r="C105" s="220">
        <v>10</v>
      </c>
      <c r="D105" s="354">
        <v>9</v>
      </c>
      <c r="E105" s="24">
        <v>15</v>
      </c>
      <c r="F105" s="277"/>
      <c r="G105" s="262">
        <v>8</v>
      </c>
      <c r="H105" s="355">
        <v>5</v>
      </c>
      <c r="I105" s="540">
        <v>0</v>
      </c>
      <c r="J105" s="539">
        <v>0</v>
      </c>
      <c r="K105" s="356">
        <v>14</v>
      </c>
      <c r="L105" s="222"/>
      <c r="M105" s="265">
        <v>0</v>
      </c>
      <c r="N105" s="346"/>
      <c r="O105" s="32" t="s">
        <v>143</v>
      </c>
      <c r="P105" s="24" t="s">
        <v>150</v>
      </c>
    </row>
    <row r="106" spans="1:16" x14ac:dyDescent="0.2">
      <c r="A106" s="262"/>
      <c r="B106" s="222"/>
      <c r="C106" s="220">
        <v>1</v>
      </c>
      <c r="D106" s="32">
        <v>1</v>
      </c>
      <c r="E106" s="24">
        <v>1</v>
      </c>
      <c r="F106" s="277"/>
      <c r="G106" s="262">
        <v>1</v>
      </c>
      <c r="H106" s="277">
        <v>1</v>
      </c>
      <c r="I106" s="540"/>
      <c r="J106" s="539"/>
      <c r="K106" s="220">
        <v>1</v>
      </c>
      <c r="L106" s="277"/>
      <c r="M106" s="265"/>
      <c r="N106" s="266">
        <f>SUM(C106:M106)</f>
        <v>6</v>
      </c>
      <c r="O106" s="207"/>
      <c r="P106" s="174"/>
    </row>
    <row r="107" spans="1:16" x14ac:dyDescent="0.2">
      <c r="A107" s="262">
        <v>8</v>
      </c>
      <c r="B107" s="222" t="s">
        <v>75</v>
      </c>
      <c r="C107" s="220" t="s">
        <v>135</v>
      </c>
      <c r="D107" s="24" t="s">
        <v>135</v>
      </c>
      <c r="E107" s="24" t="s">
        <v>135</v>
      </c>
      <c r="F107" s="277"/>
      <c r="G107" s="262">
        <v>7</v>
      </c>
      <c r="H107" s="277" t="s">
        <v>135</v>
      </c>
      <c r="I107" s="540" t="s">
        <v>135</v>
      </c>
      <c r="J107" s="539" t="s">
        <v>135</v>
      </c>
      <c r="K107" s="220" t="s">
        <v>135</v>
      </c>
      <c r="L107" s="277"/>
      <c r="M107" s="241">
        <v>1</v>
      </c>
      <c r="N107" s="266"/>
      <c r="O107" s="207"/>
      <c r="P107" s="174"/>
    </row>
    <row r="108" spans="1:16" x14ac:dyDescent="0.2">
      <c r="A108" s="262"/>
      <c r="B108" s="222"/>
      <c r="C108" s="220"/>
      <c r="D108" s="24"/>
      <c r="E108" s="24"/>
      <c r="F108" s="277"/>
      <c r="G108" s="262">
        <v>1</v>
      </c>
      <c r="H108" s="277"/>
      <c r="I108" s="540"/>
      <c r="J108" s="539"/>
      <c r="K108" s="220"/>
      <c r="L108" s="277"/>
      <c r="M108" s="265">
        <v>1</v>
      </c>
      <c r="N108" s="266">
        <f>SUM(C108:M108)</f>
        <v>2</v>
      </c>
      <c r="O108" s="207"/>
      <c r="P108" s="174"/>
    </row>
    <row r="109" spans="1:16" x14ac:dyDescent="0.2">
      <c r="A109" s="262">
        <v>9</v>
      </c>
      <c r="B109" s="222" t="s">
        <v>41</v>
      </c>
      <c r="C109" s="302">
        <v>6</v>
      </c>
      <c r="D109" s="354">
        <v>7</v>
      </c>
      <c r="E109" s="362">
        <v>10</v>
      </c>
      <c r="F109" s="222"/>
      <c r="G109" s="368">
        <v>13</v>
      </c>
      <c r="H109" s="222">
        <v>15</v>
      </c>
      <c r="I109" s="264">
        <v>0</v>
      </c>
      <c r="J109" s="82">
        <v>0</v>
      </c>
      <c r="K109" s="262">
        <v>0</v>
      </c>
      <c r="L109" s="222"/>
      <c r="M109" s="317">
        <v>4</v>
      </c>
      <c r="N109" s="346"/>
      <c r="O109" s="32" t="s">
        <v>143</v>
      </c>
      <c r="P109" s="24" t="s">
        <v>150</v>
      </c>
    </row>
    <row r="110" spans="1:16" x14ac:dyDescent="0.2">
      <c r="A110" s="262"/>
      <c r="B110" s="222"/>
      <c r="C110" s="262">
        <v>1</v>
      </c>
      <c r="D110" s="32">
        <v>1</v>
      </c>
      <c r="E110" s="32">
        <v>1</v>
      </c>
      <c r="F110" s="222"/>
      <c r="G110" s="262">
        <v>1</v>
      </c>
      <c r="H110" s="222">
        <v>1</v>
      </c>
      <c r="I110" s="264"/>
      <c r="J110" s="82"/>
      <c r="K110" s="262"/>
      <c r="L110" s="222"/>
      <c r="M110" s="265">
        <v>1</v>
      </c>
      <c r="N110" s="266">
        <f>SUM(C110:M110)</f>
        <v>6</v>
      </c>
      <c r="O110" s="267"/>
      <c r="P110" s="174"/>
    </row>
    <row r="111" spans="1:16" x14ac:dyDescent="0.2">
      <c r="A111" s="262">
        <v>10</v>
      </c>
      <c r="B111" s="222" t="s">
        <v>32</v>
      </c>
      <c r="C111" s="262">
        <v>7</v>
      </c>
      <c r="D111" s="32"/>
      <c r="E111" s="362">
        <v>9</v>
      </c>
      <c r="F111" s="222"/>
      <c r="G111" s="316">
        <v>1</v>
      </c>
      <c r="H111" s="277" t="s">
        <v>135</v>
      </c>
      <c r="I111" s="370">
        <v>14</v>
      </c>
      <c r="J111" s="539" t="s">
        <v>135</v>
      </c>
      <c r="K111" s="371">
        <v>16</v>
      </c>
      <c r="L111" s="222"/>
      <c r="M111" s="175" t="s">
        <v>135</v>
      </c>
      <c r="N111" s="266"/>
      <c r="O111" s="207"/>
      <c r="P111" s="174"/>
    </row>
    <row r="112" spans="1:16" x14ac:dyDescent="0.2">
      <c r="A112" s="262"/>
      <c r="B112" s="222"/>
      <c r="C112" s="262">
        <v>1</v>
      </c>
      <c r="D112" s="32"/>
      <c r="E112" s="32">
        <v>1</v>
      </c>
      <c r="F112" s="222"/>
      <c r="G112" s="262">
        <v>1</v>
      </c>
      <c r="H112" s="277"/>
      <c r="I112" s="264">
        <v>1</v>
      </c>
      <c r="J112" s="539"/>
      <c r="K112" s="262">
        <v>1</v>
      </c>
      <c r="L112" s="222"/>
      <c r="M112" s="175"/>
      <c r="N112" s="266">
        <f>SUM(C112:M112)</f>
        <v>5</v>
      </c>
      <c r="O112" s="267"/>
      <c r="P112" s="174"/>
    </row>
    <row r="113" spans="1:17" x14ac:dyDescent="0.2">
      <c r="A113" s="262">
        <v>11</v>
      </c>
      <c r="B113" s="222" t="s">
        <v>80</v>
      </c>
      <c r="C113" s="220" t="s">
        <v>135</v>
      </c>
      <c r="D113" s="24" t="s">
        <v>135</v>
      </c>
      <c r="E113" s="24" t="s">
        <v>135</v>
      </c>
      <c r="F113" s="277"/>
      <c r="G113" s="371">
        <v>15</v>
      </c>
      <c r="H113" s="377">
        <v>14</v>
      </c>
      <c r="I113" s="264">
        <v>6</v>
      </c>
      <c r="J113" s="378">
        <v>4</v>
      </c>
      <c r="K113" s="302">
        <v>5</v>
      </c>
      <c r="L113" s="222"/>
      <c r="M113" s="175" t="s">
        <v>135</v>
      </c>
      <c r="N113" s="266"/>
      <c r="O113" s="207"/>
      <c r="P113" s="174"/>
    </row>
    <row r="114" spans="1:17" x14ac:dyDescent="0.2">
      <c r="A114" s="262"/>
      <c r="B114" s="222"/>
      <c r="C114" s="220"/>
      <c r="D114" s="24"/>
      <c r="E114" s="24"/>
      <c r="F114" s="277"/>
      <c r="G114" s="262">
        <v>1</v>
      </c>
      <c r="H114" s="277">
        <v>1</v>
      </c>
      <c r="I114" s="264">
        <v>1</v>
      </c>
      <c r="J114" s="539">
        <v>1</v>
      </c>
      <c r="K114" s="262">
        <v>1</v>
      </c>
      <c r="L114" s="222"/>
      <c r="M114" s="175"/>
      <c r="N114" s="266">
        <f>SUM(C114:M114)</f>
        <v>5</v>
      </c>
      <c r="O114" s="267"/>
      <c r="P114" s="174"/>
    </row>
    <row r="115" spans="1:17" x14ac:dyDescent="0.2">
      <c r="A115" s="262">
        <v>12</v>
      </c>
      <c r="B115" s="222" t="s">
        <v>103</v>
      </c>
      <c r="C115" s="220" t="s">
        <v>135</v>
      </c>
      <c r="D115" s="24" t="s">
        <v>135</v>
      </c>
      <c r="E115" s="24" t="s">
        <v>135</v>
      </c>
      <c r="F115" s="277"/>
      <c r="G115" s="220" t="s">
        <v>135</v>
      </c>
      <c r="H115" s="277" t="s">
        <v>135</v>
      </c>
      <c r="I115" s="382">
        <v>13</v>
      </c>
      <c r="J115" s="367">
        <v>15</v>
      </c>
      <c r="K115" s="220" t="s">
        <v>135</v>
      </c>
      <c r="L115" s="277"/>
      <c r="M115" s="175" t="s">
        <v>135</v>
      </c>
      <c r="N115" s="266"/>
      <c r="O115" s="207"/>
      <c r="P115" s="174"/>
    </row>
    <row r="116" spans="1:17" x14ac:dyDescent="0.2">
      <c r="A116" s="262"/>
      <c r="B116" s="222"/>
      <c r="C116" s="220"/>
      <c r="D116" s="24"/>
      <c r="E116" s="24"/>
      <c r="F116" s="277"/>
      <c r="G116" s="220"/>
      <c r="H116" s="277"/>
      <c r="I116" s="264">
        <v>1</v>
      </c>
      <c r="J116" s="82">
        <v>1</v>
      </c>
      <c r="K116" s="220"/>
      <c r="L116" s="277"/>
      <c r="M116" s="175"/>
      <c r="N116" s="266">
        <f>SUM(C116:M116)</f>
        <v>2</v>
      </c>
      <c r="O116" s="207"/>
      <c r="P116" s="174"/>
    </row>
    <row r="117" spans="1:17" x14ac:dyDescent="0.2">
      <c r="A117" s="262">
        <v>13</v>
      </c>
      <c r="B117" s="263" t="s">
        <v>45</v>
      </c>
      <c r="C117" s="371">
        <v>15</v>
      </c>
      <c r="D117" s="32"/>
      <c r="E117" s="24" t="s">
        <v>135</v>
      </c>
      <c r="F117" s="277"/>
      <c r="G117" s="368">
        <v>9</v>
      </c>
      <c r="H117" s="277" t="s">
        <v>135</v>
      </c>
      <c r="I117" s="382">
        <v>12</v>
      </c>
      <c r="J117" s="539" t="s">
        <v>135</v>
      </c>
      <c r="K117" s="220" t="s">
        <v>135</v>
      </c>
      <c r="L117" s="277"/>
      <c r="M117" s="175" t="s">
        <v>135</v>
      </c>
      <c r="N117" s="266"/>
      <c r="O117" s="207"/>
      <c r="P117" s="174"/>
    </row>
    <row r="118" spans="1:17" x14ac:dyDescent="0.2">
      <c r="A118" s="262"/>
      <c r="B118" s="263"/>
      <c r="C118" s="262">
        <v>1</v>
      </c>
      <c r="D118" s="32"/>
      <c r="E118" s="24"/>
      <c r="F118" s="277"/>
      <c r="G118" s="262">
        <v>1</v>
      </c>
      <c r="H118" s="277"/>
      <c r="I118" s="264">
        <v>1</v>
      </c>
      <c r="J118" s="539"/>
      <c r="K118" s="220"/>
      <c r="L118" s="277"/>
      <c r="M118" s="175"/>
      <c r="N118" s="266">
        <f>SUM(C118:M118)</f>
        <v>3</v>
      </c>
      <c r="O118" s="207"/>
      <c r="P118" s="174"/>
    </row>
    <row r="119" spans="1:17" x14ac:dyDescent="0.2">
      <c r="A119" s="262">
        <v>14</v>
      </c>
      <c r="B119" s="222" t="s">
        <v>91</v>
      </c>
      <c r="C119" s="220" t="s">
        <v>135</v>
      </c>
      <c r="D119" s="24" t="s">
        <v>135</v>
      </c>
      <c r="E119" s="24" t="s">
        <v>135</v>
      </c>
      <c r="F119" s="277"/>
      <c r="G119" s="220" t="s">
        <v>135</v>
      </c>
      <c r="H119" s="377">
        <v>11</v>
      </c>
      <c r="I119" s="397">
        <v>10</v>
      </c>
      <c r="J119" s="539">
        <v>0</v>
      </c>
      <c r="K119" s="356">
        <v>7</v>
      </c>
      <c r="L119" s="222"/>
      <c r="M119" s="398">
        <v>15</v>
      </c>
      <c r="N119" s="266"/>
      <c r="O119" s="174"/>
      <c r="P119" s="207"/>
    </row>
    <row r="120" spans="1:17" x14ac:dyDescent="0.2">
      <c r="A120" s="262"/>
      <c r="B120" s="222"/>
      <c r="C120" s="220"/>
      <c r="D120" s="24"/>
      <c r="E120" s="24"/>
      <c r="F120" s="277"/>
      <c r="G120" s="220"/>
      <c r="H120" s="277">
        <v>1</v>
      </c>
      <c r="I120" s="540">
        <v>1</v>
      </c>
      <c r="J120" s="539"/>
      <c r="K120" s="220">
        <v>1</v>
      </c>
      <c r="L120" s="277"/>
      <c r="M120" s="175">
        <v>1</v>
      </c>
      <c r="N120" s="266">
        <f>SUM(C120:M120)</f>
        <v>4</v>
      </c>
      <c r="O120" s="174"/>
      <c r="P120" s="207"/>
    </row>
    <row r="121" spans="1:17" x14ac:dyDescent="0.2">
      <c r="A121" s="220">
        <v>15</v>
      </c>
      <c r="B121" s="222" t="s">
        <v>46</v>
      </c>
      <c r="C121" s="371">
        <v>13</v>
      </c>
      <c r="D121" s="32"/>
      <c r="E121" s="32">
        <v>7</v>
      </c>
      <c r="F121" s="222"/>
      <c r="G121" s="371">
        <v>11</v>
      </c>
      <c r="H121" s="222">
        <v>9</v>
      </c>
      <c r="I121" s="264">
        <v>0</v>
      </c>
      <c r="J121" s="367">
        <v>12</v>
      </c>
      <c r="K121" s="262">
        <v>0</v>
      </c>
      <c r="L121" s="222"/>
      <c r="M121" s="402">
        <v>14</v>
      </c>
      <c r="N121" s="266"/>
      <c r="O121" s="174"/>
      <c r="P121" s="207"/>
    </row>
    <row r="122" spans="1:17" x14ac:dyDescent="0.2">
      <c r="A122" s="220"/>
      <c r="B122" s="222"/>
      <c r="C122" s="262">
        <v>1</v>
      </c>
      <c r="D122" s="32"/>
      <c r="E122" s="32">
        <v>1</v>
      </c>
      <c r="F122" s="222"/>
      <c r="G122" s="262">
        <v>1</v>
      </c>
      <c r="H122" s="222">
        <v>1</v>
      </c>
      <c r="I122" s="264"/>
      <c r="J122" s="82">
        <v>1</v>
      </c>
      <c r="K122" s="262"/>
      <c r="L122" s="222"/>
      <c r="M122" s="265">
        <v>1</v>
      </c>
      <c r="N122" s="266">
        <f>SUM(C122:M122)</f>
        <v>6</v>
      </c>
      <c r="O122" s="174"/>
      <c r="P122" s="207"/>
    </row>
    <row r="123" spans="1:17" ht="13.8" thickBot="1" x14ac:dyDescent="0.25">
      <c r="A123" s="262">
        <v>16</v>
      </c>
      <c r="B123" s="222" t="s">
        <v>117</v>
      </c>
      <c r="C123" s="220" t="s">
        <v>135</v>
      </c>
      <c r="D123" s="24" t="s">
        <v>135</v>
      </c>
      <c r="E123" s="24" t="s">
        <v>135</v>
      </c>
      <c r="F123" s="325"/>
      <c r="G123" s="199" t="s">
        <v>135</v>
      </c>
      <c r="H123" s="202" t="s">
        <v>135</v>
      </c>
      <c r="I123" s="540" t="s">
        <v>135</v>
      </c>
      <c r="J123" s="539" t="s">
        <v>135</v>
      </c>
      <c r="K123" s="371">
        <v>10</v>
      </c>
      <c r="L123" s="342">
        <v>1</v>
      </c>
      <c r="M123" s="175" t="s">
        <v>135</v>
      </c>
      <c r="N123" s="346"/>
      <c r="O123" s="32" t="s">
        <v>183</v>
      </c>
      <c r="P123" s="32" t="s">
        <v>184</v>
      </c>
    </row>
    <row r="124" spans="1:17" ht="13.8" thickBot="1" x14ac:dyDescent="0.25">
      <c r="A124" s="394"/>
      <c r="B124" s="308"/>
      <c r="C124" s="199"/>
      <c r="D124" s="253"/>
      <c r="E124" s="253"/>
      <c r="F124" s="418"/>
      <c r="G124" s="549"/>
      <c r="H124" s="306"/>
      <c r="I124" s="264"/>
      <c r="J124" s="82"/>
      <c r="K124" s="199">
        <v>1</v>
      </c>
      <c r="L124" s="202">
        <v>1</v>
      </c>
      <c r="M124" s="175"/>
      <c r="N124" s="404">
        <f>SUM(C124:M124)</f>
        <v>2</v>
      </c>
      <c r="O124" s="28"/>
      <c r="P124" s="28"/>
    </row>
    <row r="125" spans="1:17" ht="13.8" thickBot="1" x14ac:dyDescent="0.25">
      <c r="A125" s="267"/>
      <c r="B125" s="267"/>
      <c r="C125" s="416">
        <v>7</v>
      </c>
      <c r="D125" s="260">
        <v>7</v>
      </c>
      <c r="E125" s="256">
        <v>8</v>
      </c>
      <c r="F125" s="260"/>
      <c r="G125" s="416">
        <v>14</v>
      </c>
      <c r="H125" s="418">
        <v>15</v>
      </c>
      <c r="I125" s="203">
        <v>21</v>
      </c>
      <c r="J125" s="204">
        <v>22</v>
      </c>
      <c r="K125" s="203">
        <v>28</v>
      </c>
      <c r="L125" s="204">
        <v>28</v>
      </c>
      <c r="M125" s="205">
        <v>29</v>
      </c>
      <c r="N125" s="267"/>
      <c r="O125" s="28"/>
      <c r="P125" s="28"/>
    </row>
    <row r="126" spans="1:17" ht="13.8" thickBot="1" x14ac:dyDescent="0.25"/>
    <row r="127" spans="1:17" x14ac:dyDescent="0.2">
      <c r="A127" s="473"/>
      <c r="B127" s="472"/>
      <c r="C127" s="652" t="s">
        <v>13</v>
      </c>
      <c r="D127" s="653"/>
      <c r="E127" s="538"/>
      <c r="F127" s="541"/>
      <c r="G127" s="654" t="s">
        <v>46</v>
      </c>
      <c r="H127" s="655"/>
      <c r="I127" s="652" t="s">
        <v>99</v>
      </c>
      <c r="J127" s="655"/>
      <c r="K127" s="181" t="s">
        <v>123</v>
      </c>
      <c r="L127" s="475"/>
      <c r="M127" s="466"/>
      <c r="N127" s="476"/>
      <c r="O127" s="464"/>
      <c r="P127" s="464"/>
      <c r="Q127" s="464"/>
    </row>
    <row r="128" spans="1:17" ht="13.8" thickBot="1" x14ac:dyDescent="0.25">
      <c r="A128" s="199"/>
      <c r="B128" s="201" t="s">
        <v>192</v>
      </c>
      <c r="C128" s="199">
        <v>7</v>
      </c>
      <c r="D128" s="253">
        <v>8</v>
      </c>
      <c r="E128" s="202">
        <v>8</v>
      </c>
      <c r="F128" s="259"/>
      <c r="G128" s="255">
        <v>14</v>
      </c>
      <c r="H128" s="202">
        <v>15</v>
      </c>
      <c r="I128" s="203">
        <v>21</v>
      </c>
      <c r="J128" s="204">
        <v>22</v>
      </c>
      <c r="K128" s="203">
        <v>28</v>
      </c>
      <c r="L128" s="35">
        <v>29</v>
      </c>
      <c r="M128" s="202"/>
      <c r="N128" s="404" t="s">
        <v>193</v>
      </c>
      <c r="O128" s="540"/>
      <c r="P128" s="24"/>
      <c r="Q128" s="24"/>
    </row>
    <row r="129" spans="1:17" x14ac:dyDescent="0.2">
      <c r="A129" s="12">
        <v>1</v>
      </c>
      <c r="B129" s="18" t="s">
        <v>101</v>
      </c>
      <c r="C129" s="275" t="s">
        <v>135</v>
      </c>
      <c r="D129" s="33" t="s">
        <v>135</v>
      </c>
      <c r="E129" s="278" t="s">
        <v>135</v>
      </c>
      <c r="F129" s="281"/>
      <c r="G129" s="279" t="s">
        <v>135</v>
      </c>
      <c r="H129" s="278" t="s">
        <v>135</v>
      </c>
      <c r="I129" s="481">
        <v>4</v>
      </c>
      <c r="J129" s="480">
        <v>12</v>
      </c>
      <c r="K129" s="275" t="s">
        <v>135</v>
      </c>
      <c r="L129" s="33" t="s">
        <v>135</v>
      </c>
      <c r="M129" s="278"/>
      <c r="N129" s="372">
        <v>2</v>
      </c>
      <c r="O129" s="540"/>
      <c r="P129" s="24"/>
      <c r="Q129" s="24"/>
    </row>
    <row r="130" spans="1:17" x14ac:dyDescent="0.2">
      <c r="A130" s="7">
        <v>2</v>
      </c>
      <c r="B130" s="16" t="s">
        <v>13</v>
      </c>
      <c r="C130" s="220">
        <v>8</v>
      </c>
      <c r="D130" s="24">
        <v>3</v>
      </c>
      <c r="E130" s="277">
        <v>5</v>
      </c>
      <c r="F130" s="546"/>
      <c r="G130" s="540"/>
      <c r="H130" s="453">
        <v>3</v>
      </c>
      <c r="I130" s="220"/>
      <c r="J130" s="277"/>
      <c r="K130" s="262"/>
      <c r="L130" s="483">
        <v>10</v>
      </c>
      <c r="M130" s="484">
        <v>12</v>
      </c>
      <c r="N130" s="487">
        <v>6</v>
      </c>
      <c r="O130" s="28" t="s">
        <v>194</v>
      </c>
      <c r="P130" s="24" t="s">
        <v>144</v>
      </c>
      <c r="Q130" s="24" t="s">
        <v>195</v>
      </c>
    </row>
    <row r="131" spans="1:17" x14ac:dyDescent="0.2">
      <c r="A131" s="7">
        <v>3</v>
      </c>
      <c r="B131" s="16" t="s">
        <v>58</v>
      </c>
      <c r="C131" s="220" t="s">
        <v>199</v>
      </c>
      <c r="D131" s="24">
        <v>2</v>
      </c>
      <c r="E131" s="277"/>
      <c r="F131" s="546"/>
      <c r="G131" s="489">
        <v>8</v>
      </c>
      <c r="H131" s="453">
        <v>2</v>
      </c>
      <c r="I131" s="220">
        <v>0</v>
      </c>
      <c r="J131" s="449">
        <v>7</v>
      </c>
      <c r="K131" s="450">
        <v>6</v>
      </c>
      <c r="L131" s="24">
        <v>6</v>
      </c>
      <c r="M131" s="277"/>
      <c r="N131" s="487">
        <v>6</v>
      </c>
      <c r="O131" s="545" t="s">
        <v>200</v>
      </c>
      <c r="P131" s="24"/>
      <c r="Q131" s="24"/>
    </row>
    <row r="132" spans="1:17" x14ac:dyDescent="0.2">
      <c r="A132" s="7">
        <v>4</v>
      </c>
      <c r="B132" s="462" t="s">
        <v>102</v>
      </c>
      <c r="C132" s="220" t="s">
        <v>199</v>
      </c>
      <c r="D132" s="24" t="s">
        <v>199</v>
      </c>
      <c r="E132" s="277"/>
      <c r="F132" s="546"/>
      <c r="G132" s="540" t="s">
        <v>199</v>
      </c>
      <c r="H132" s="277" t="s">
        <v>199</v>
      </c>
      <c r="I132" s="493">
        <v>1</v>
      </c>
      <c r="J132" s="492">
        <v>6</v>
      </c>
      <c r="K132" s="262" t="s">
        <v>199</v>
      </c>
      <c r="L132" s="24" t="s">
        <v>199</v>
      </c>
      <c r="M132" s="277"/>
      <c r="N132" s="487">
        <v>2</v>
      </c>
      <c r="O132" s="540"/>
      <c r="P132" s="24"/>
      <c r="Q132" s="24"/>
    </row>
    <row r="133" spans="1:17" x14ac:dyDescent="0.2">
      <c r="A133" s="7">
        <v>5</v>
      </c>
      <c r="B133" s="16" t="s">
        <v>65</v>
      </c>
      <c r="C133" s="220" t="s">
        <v>210</v>
      </c>
      <c r="D133" s="24">
        <v>0</v>
      </c>
      <c r="E133" s="277">
        <v>2</v>
      </c>
      <c r="F133" s="546"/>
      <c r="G133" s="540">
        <v>9</v>
      </c>
      <c r="H133" s="277">
        <v>10</v>
      </c>
      <c r="I133" s="220">
        <v>0</v>
      </c>
      <c r="J133" s="277" t="s">
        <v>210</v>
      </c>
      <c r="K133" s="547">
        <v>12</v>
      </c>
      <c r="L133" s="24" t="s">
        <v>210</v>
      </c>
      <c r="M133" s="277"/>
      <c r="N133" s="487">
        <v>4</v>
      </c>
      <c r="O133" s="540"/>
      <c r="P133" s="24"/>
      <c r="Q133" s="24"/>
    </row>
    <row r="134" spans="1:17" x14ac:dyDescent="0.2">
      <c r="A134" s="7">
        <v>6</v>
      </c>
      <c r="B134" s="16" t="s">
        <v>98</v>
      </c>
      <c r="C134" s="220" t="s">
        <v>211</v>
      </c>
      <c r="D134" s="24" t="s">
        <v>211</v>
      </c>
      <c r="E134" s="277"/>
      <c r="F134" s="546"/>
      <c r="G134" s="540" t="s">
        <v>211</v>
      </c>
      <c r="H134" s="277" t="s">
        <v>211</v>
      </c>
      <c r="I134" s="220">
        <v>7</v>
      </c>
      <c r="J134" s="492">
        <v>4</v>
      </c>
      <c r="K134" s="450">
        <v>3</v>
      </c>
      <c r="L134" s="24">
        <v>3</v>
      </c>
      <c r="M134" s="277"/>
      <c r="N134" s="487">
        <v>4</v>
      </c>
      <c r="O134" s="545" t="s">
        <v>200</v>
      </c>
      <c r="P134" s="24"/>
      <c r="Q134" s="24"/>
    </row>
    <row r="135" spans="1:17" x14ac:dyDescent="0.2">
      <c r="A135" s="7">
        <v>7</v>
      </c>
      <c r="B135" s="16" t="s">
        <v>99</v>
      </c>
      <c r="C135" s="220" t="s">
        <v>199</v>
      </c>
      <c r="D135" s="24" t="s">
        <v>199</v>
      </c>
      <c r="E135" s="277"/>
      <c r="F135" s="546"/>
      <c r="G135" s="540" t="s">
        <v>199</v>
      </c>
      <c r="H135" s="277" t="s">
        <v>199</v>
      </c>
      <c r="I135" s="220">
        <v>6</v>
      </c>
      <c r="J135" s="455">
        <v>3</v>
      </c>
      <c r="K135" s="262" t="s">
        <v>199</v>
      </c>
      <c r="L135" s="24" t="s">
        <v>199</v>
      </c>
      <c r="M135" s="277"/>
      <c r="N135" s="487">
        <v>2</v>
      </c>
      <c r="O135" s="540"/>
      <c r="P135" s="24"/>
      <c r="Q135" s="24"/>
    </row>
    <row r="136" spans="1:17" x14ac:dyDescent="0.2">
      <c r="A136" s="7">
        <v>8</v>
      </c>
      <c r="B136" s="16" t="s">
        <v>39</v>
      </c>
      <c r="C136" s="220">
        <v>2</v>
      </c>
      <c r="D136" s="24" t="s">
        <v>211</v>
      </c>
      <c r="E136" s="277"/>
      <c r="F136" s="546"/>
      <c r="G136" s="540">
        <v>3</v>
      </c>
      <c r="H136" s="277" t="s">
        <v>211</v>
      </c>
      <c r="I136" s="454">
        <v>10</v>
      </c>
      <c r="J136" s="277" t="s">
        <v>211</v>
      </c>
      <c r="K136" s="262" t="s">
        <v>211</v>
      </c>
      <c r="L136" s="24" t="s">
        <v>211</v>
      </c>
      <c r="M136" s="277"/>
      <c r="N136" s="487">
        <v>2</v>
      </c>
      <c r="O136" s="540"/>
      <c r="P136" s="24"/>
      <c r="Q136" s="24"/>
    </row>
    <row r="137" spans="1:17" x14ac:dyDescent="0.2">
      <c r="A137" s="7">
        <v>9</v>
      </c>
      <c r="B137" s="16" t="s">
        <v>75</v>
      </c>
      <c r="C137" s="220" t="s">
        <v>214</v>
      </c>
      <c r="D137" s="24" t="s">
        <v>215</v>
      </c>
      <c r="E137" s="277"/>
      <c r="F137" s="546"/>
      <c r="G137" s="489">
        <v>5</v>
      </c>
      <c r="H137" s="277" t="s">
        <v>215</v>
      </c>
      <c r="I137" s="220" t="s">
        <v>215</v>
      </c>
      <c r="J137" s="277" t="s">
        <v>215</v>
      </c>
      <c r="K137" s="262">
        <v>10</v>
      </c>
      <c r="L137" s="24" t="s">
        <v>215</v>
      </c>
      <c r="M137" s="277"/>
      <c r="N137" s="487">
        <v>2</v>
      </c>
      <c r="O137" s="540"/>
      <c r="P137" s="24"/>
      <c r="Q137" s="24"/>
    </row>
    <row r="138" spans="1:17" x14ac:dyDescent="0.2">
      <c r="A138" s="7">
        <v>10</v>
      </c>
      <c r="B138" s="16" t="s">
        <v>0</v>
      </c>
      <c r="C138" s="220" t="s">
        <v>216</v>
      </c>
      <c r="D138" s="24" t="s">
        <v>211</v>
      </c>
      <c r="E138" s="277"/>
      <c r="F138" s="546"/>
      <c r="G138" s="540">
        <v>0</v>
      </c>
      <c r="H138" s="277">
        <v>5</v>
      </c>
      <c r="I138" s="454">
        <v>8</v>
      </c>
      <c r="J138" s="277">
        <v>0</v>
      </c>
      <c r="K138" s="262">
        <v>9</v>
      </c>
      <c r="L138" s="483">
        <v>2</v>
      </c>
      <c r="M138" s="277"/>
      <c r="N138" s="487">
        <v>4</v>
      </c>
      <c r="O138" s="540"/>
      <c r="P138" s="24"/>
      <c r="Q138" s="24"/>
    </row>
    <row r="139" spans="1:17" x14ac:dyDescent="0.2">
      <c r="A139" s="7">
        <v>11</v>
      </c>
      <c r="B139" s="16" t="s">
        <v>187</v>
      </c>
      <c r="C139" s="220"/>
      <c r="D139" s="24"/>
      <c r="E139" s="277"/>
      <c r="F139" s="546"/>
      <c r="G139" s="264"/>
      <c r="H139" s="222"/>
      <c r="I139" s="220"/>
      <c r="J139" s="277"/>
      <c r="K139" s="262"/>
      <c r="L139" s="24"/>
      <c r="M139" s="277"/>
      <c r="N139" s="487"/>
      <c r="O139" s="540"/>
      <c r="P139" s="24"/>
      <c r="Q139" s="24"/>
    </row>
    <row r="140" spans="1:17" ht="13.8" thickBot="1" x14ac:dyDescent="0.25">
      <c r="A140" s="7">
        <v>12</v>
      </c>
      <c r="B140" s="146" t="s">
        <v>115</v>
      </c>
      <c r="C140" s="199" t="s">
        <v>211</v>
      </c>
      <c r="D140" s="253" t="s">
        <v>211</v>
      </c>
      <c r="E140" s="202"/>
      <c r="F140" s="259"/>
      <c r="G140" s="255" t="s">
        <v>211</v>
      </c>
      <c r="H140" s="202" t="s">
        <v>211</v>
      </c>
      <c r="I140" s="199" t="s">
        <v>211</v>
      </c>
      <c r="J140" s="496">
        <v>1</v>
      </c>
      <c r="K140" s="548">
        <v>5</v>
      </c>
      <c r="L140" s="253"/>
      <c r="M140" s="496">
        <v>2</v>
      </c>
      <c r="N140" s="379">
        <v>3</v>
      </c>
      <c r="O140" s="540"/>
      <c r="P140" s="24"/>
      <c r="Q140" s="24"/>
    </row>
  </sheetData>
  <mergeCells count="90">
    <mergeCell ref="I91:J91"/>
    <mergeCell ref="C127:D127"/>
    <mergeCell ref="G127:H127"/>
    <mergeCell ref="I127:J127"/>
    <mergeCell ref="R11:R12"/>
    <mergeCell ref="Q57:Q60"/>
    <mergeCell ref="Q34:Q37"/>
    <mergeCell ref="Q38:Q41"/>
    <mergeCell ref="F20:H20"/>
    <mergeCell ref="L20:P20"/>
    <mergeCell ref="E18:I18"/>
    <mergeCell ref="L18:P18"/>
    <mergeCell ref="Q85:Q88"/>
    <mergeCell ref="A87:A88"/>
    <mergeCell ref="C87:I88"/>
    <mergeCell ref="Q76:Q79"/>
    <mergeCell ref="A78:A79"/>
    <mergeCell ref="L79:P79"/>
    <mergeCell ref="A80:B80"/>
    <mergeCell ref="Q81:Q84"/>
    <mergeCell ref="A85:A86"/>
    <mergeCell ref="A83:A84"/>
    <mergeCell ref="A76:A77"/>
    <mergeCell ref="C68:I69"/>
    <mergeCell ref="A70:B70"/>
    <mergeCell ref="C70:Q70"/>
    <mergeCell ref="A71:B71"/>
    <mergeCell ref="Q72:Q75"/>
    <mergeCell ref="D73:I73"/>
    <mergeCell ref="L75:P75"/>
    <mergeCell ref="A74:A75"/>
    <mergeCell ref="F48:G48"/>
    <mergeCell ref="A38:A39"/>
    <mergeCell ref="A36:A37"/>
    <mergeCell ref="A59:A60"/>
    <mergeCell ref="C59:I60"/>
    <mergeCell ref="A72:A73"/>
    <mergeCell ref="Q53:Q56"/>
    <mergeCell ref="A33:B33"/>
    <mergeCell ref="Q45:Q48"/>
    <mergeCell ref="A21:A22"/>
    <mergeCell ref="A23:B23"/>
    <mergeCell ref="F25:I25"/>
    <mergeCell ref="L25:P25"/>
    <mergeCell ref="L27:P27"/>
    <mergeCell ref="A34:A35"/>
    <mergeCell ref="A30:A31"/>
    <mergeCell ref="C30:I31"/>
    <mergeCell ref="J30:P31"/>
    <mergeCell ref="A32:B32"/>
    <mergeCell ref="C32:Q32"/>
    <mergeCell ref="A28:A29"/>
    <mergeCell ref="A81:A82"/>
    <mergeCell ref="Q62:Q65"/>
    <mergeCell ref="Q66:Q69"/>
    <mergeCell ref="A53:A54"/>
    <mergeCell ref="C49:I50"/>
    <mergeCell ref="J49:P50"/>
    <mergeCell ref="A51:B51"/>
    <mergeCell ref="A55:A56"/>
    <mergeCell ref="A57:A58"/>
    <mergeCell ref="A66:A67"/>
    <mergeCell ref="A62:A63"/>
    <mergeCell ref="A61:B61"/>
    <mergeCell ref="A68:A69"/>
    <mergeCell ref="A64:A65"/>
    <mergeCell ref="C51:Q51"/>
    <mergeCell ref="A52:B52"/>
    <mergeCell ref="A4:P4"/>
    <mergeCell ref="A5:P5"/>
    <mergeCell ref="A6:P6"/>
    <mergeCell ref="A7:P7"/>
    <mergeCell ref="A8:P8"/>
    <mergeCell ref="A9:P9"/>
    <mergeCell ref="A13:B13"/>
    <mergeCell ref="C13:Q13"/>
    <mergeCell ref="A14:B14"/>
    <mergeCell ref="J15:P16"/>
    <mergeCell ref="A15:A16"/>
    <mergeCell ref="A17:A18"/>
    <mergeCell ref="Q43:Q44"/>
    <mergeCell ref="Q15:Q16"/>
    <mergeCell ref="Q17:Q22"/>
    <mergeCell ref="Q24:Q25"/>
    <mergeCell ref="Q26:Q29"/>
    <mergeCell ref="A19:A20"/>
    <mergeCell ref="A24:A25"/>
    <mergeCell ref="A26:A27"/>
    <mergeCell ref="A40:A41"/>
    <mergeCell ref="A42:B42"/>
  </mergeCells>
  <phoneticPr fontId="1"/>
  <printOptions horizontalCentered="1"/>
  <pageMargins left="0.62992125984251968" right="0.23622047244094491" top="0.74803149606299213" bottom="0.39370078740157483" header="0.31496062992125984" footer="0.31496062992125984"/>
  <pageSetup paperSize="9" scale="85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N99"/>
  <sheetViews>
    <sheetView topLeftCell="V41" zoomScale="80" zoomScaleNormal="80" workbookViewId="0">
      <selection activeCell="AH67" sqref="AH67"/>
    </sheetView>
  </sheetViews>
  <sheetFormatPr defaultRowHeight="13.2" x14ac:dyDescent="0.2"/>
  <cols>
    <col min="1" max="1" width="3.88671875" bestFit="1" customWidth="1"/>
    <col min="2" max="2" width="2.88671875" bestFit="1" customWidth="1"/>
    <col min="3" max="3" width="8.6640625" customWidth="1"/>
    <col min="4" max="8" width="3.5546875" bestFit="1" customWidth="1"/>
    <col min="9" max="9" width="5.5546875" bestFit="1" customWidth="1"/>
    <col min="10" max="11" width="3.5546875" bestFit="1" customWidth="1"/>
    <col min="12" max="12" width="5.5546875" bestFit="1" customWidth="1"/>
    <col min="13" max="13" width="1.6640625" customWidth="1"/>
    <col min="14" max="14" width="3.5546875" bestFit="1" customWidth="1"/>
    <col min="15" max="15" width="2.77734375" bestFit="1" customWidth="1"/>
    <col min="17" max="24" width="3.5546875" bestFit="1" customWidth="1"/>
    <col min="25" max="25" width="2" style="28" customWidth="1"/>
    <col min="26" max="27" width="3.77734375" style="28" customWidth="1"/>
    <col min="28" max="28" width="9.21875" style="28" bestFit="1" customWidth="1"/>
    <col min="29" max="29" width="9.21875" style="31" customWidth="1"/>
    <col min="30" max="49" width="4.109375" style="28" customWidth="1"/>
    <col min="50" max="52" width="3.77734375" style="28" customWidth="1"/>
    <col min="53" max="53" width="7.88671875" style="28" customWidth="1"/>
    <col min="54" max="57" width="3.77734375" style="28" customWidth="1"/>
    <col min="58" max="65" width="3.5546875" style="28" customWidth="1"/>
    <col min="66" max="66" width="9.109375" style="28" customWidth="1"/>
    <col min="67" max="67" width="4.6640625" style="28" customWidth="1"/>
    <col min="68" max="68" width="4.44140625" style="28" customWidth="1"/>
    <col min="69" max="69" width="9.109375" style="28" bestFit="1" customWidth="1"/>
    <col min="70" max="72" width="4" style="28" customWidth="1"/>
    <col min="73" max="73" width="9.109375" style="28" bestFit="1" customWidth="1"/>
    <col min="74" max="74" width="3.5546875" style="28" customWidth="1"/>
    <col min="75" max="75" width="6.6640625" style="28" customWidth="1"/>
    <col min="76" max="76" width="9.6640625" style="28" bestFit="1" customWidth="1"/>
    <col min="77" max="77" width="3.77734375" style="28" customWidth="1"/>
    <col min="78" max="78" width="4" style="28" customWidth="1"/>
    <col min="79" max="79" width="13" style="28" customWidth="1"/>
    <col min="80" max="80" width="4.44140625" style="28" customWidth="1"/>
    <col min="81" max="81" width="3.77734375" bestFit="1" customWidth="1"/>
    <col min="82" max="82" width="3.77734375" customWidth="1"/>
    <col min="83" max="83" width="11.5546875" customWidth="1"/>
    <col min="84" max="84" width="2.77734375" customWidth="1"/>
    <col min="85" max="85" width="4.109375" customWidth="1"/>
    <col min="86" max="86" width="10.109375" customWidth="1"/>
    <col min="87" max="88" width="3.77734375" bestFit="1" customWidth="1"/>
    <col min="89" max="89" width="3.6640625" customWidth="1"/>
    <col min="90" max="90" width="14.109375" customWidth="1"/>
    <col min="91" max="91" width="9.77734375" customWidth="1"/>
    <col min="92" max="92" width="3.6640625" style="172" customWidth="1"/>
    <col min="93" max="93" width="3.6640625" customWidth="1"/>
    <col min="94" max="94" width="6.44140625" customWidth="1"/>
    <col min="95" max="95" width="3.6640625" bestFit="1" customWidth="1"/>
    <col min="96" max="96" width="3.6640625" customWidth="1"/>
    <col min="97" max="97" width="6.5546875" customWidth="1"/>
    <col min="98" max="98" width="4.6640625" customWidth="1"/>
    <col min="99" max="99" width="10" customWidth="1"/>
    <col min="100" max="100" width="3.6640625" customWidth="1"/>
    <col min="101" max="101" width="5.44140625" bestFit="1" customWidth="1"/>
    <col min="102" max="102" width="3.6640625" customWidth="1"/>
    <col min="103" max="103" width="5.44140625" bestFit="1" customWidth="1"/>
    <col min="104" max="112" width="5.21875" customWidth="1"/>
    <col min="113" max="118" width="5.5546875" customWidth="1"/>
  </cols>
  <sheetData>
    <row r="2" spans="1:113" x14ac:dyDescent="0.2">
      <c r="CC2" s="28"/>
    </row>
    <row r="3" spans="1:113" ht="13.8" thickBot="1" x14ac:dyDescent="0.25">
      <c r="B3" s="24"/>
      <c r="C3" s="32" t="s">
        <v>122</v>
      </c>
      <c r="D3" s="659" t="s">
        <v>13</v>
      </c>
      <c r="E3" s="660"/>
      <c r="F3" s="659" t="s">
        <v>46</v>
      </c>
      <c r="G3" s="660"/>
      <c r="H3" s="659" t="s">
        <v>99</v>
      </c>
      <c r="I3" s="660"/>
      <c r="J3" s="659" t="s">
        <v>123</v>
      </c>
      <c r="K3" s="660"/>
      <c r="L3" s="173"/>
      <c r="Q3" s="659" t="s">
        <v>13</v>
      </c>
      <c r="R3" s="660"/>
      <c r="S3" s="659" t="s">
        <v>46</v>
      </c>
      <c r="T3" s="660"/>
      <c r="U3" s="659" t="s">
        <v>99</v>
      </c>
      <c r="V3" s="660"/>
      <c r="W3" s="659" t="s">
        <v>123</v>
      </c>
      <c r="X3" s="660"/>
      <c r="Y3" s="174"/>
      <c r="Z3" s="174"/>
      <c r="AA3" s="174"/>
      <c r="AB3" s="174"/>
      <c r="AC3" s="509"/>
      <c r="AD3" s="659" t="s">
        <v>13</v>
      </c>
      <c r="AE3" s="660"/>
      <c r="AF3" s="175"/>
      <c r="AG3" s="659" t="s">
        <v>13</v>
      </c>
      <c r="AH3" s="660"/>
      <c r="AI3" s="175"/>
      <c r="AJ3" s="659" t="s">
        <v>46</v>
      </c>
      <c r="AK3" s="660"/>
      <c r="AL3" s="659" t="s">
        <v>46</v>
      </c>
      <c r="AM3" s="660"/>
      <c r="AN3" s="176" t="s">
        <v>99</v>
      </c>
      <c r="AO3" s="176"/>
      <c r="AP3" s="176" t="s">
        <v>99</v>
      </c>
      <c r="AQ3" s="176"/>
      <c r="AR3" s="24" t="s">
        <v>123</v>
      </c>
      <c r="AS3" s="24"/>
      <c r="AT3" s="176"/>
      <c r="AU3" s="176" t="s">
        <v>123</v>
      </c>
      <c r="AV3" s="176"/>
      <c r="AW3" s="176"/>
      <c r="AX3" s="174"/>
      <c r="AY3" s="174"/>
      <c r="BB3" s="28" t="s">
        <v>124</v>
      </c>
      <c r="BP3" s="174"/>
      <c r="BQ3" s="174"/>
      <c r="BR3" s="174"/>
      <c r="BS3" s="174"/>
      <c r="BT3" s="174"/>
      <c r="BU3" s="174"/>
      <c r="BV3" s="174"/>
      <c r="BW3" s="174"/>
      <c r="BX3" s="174"/>
      <c r="BY3" s="174"/>
      <c r="BZ3" s="174"/>
      <c r="CA3" s="174"/>
      <c r="CB3" s="174"/>
      <c r="CC3" s="174"/>
      <c r="CD3" s="174"/>
      <c r="CE3" s="174"/>
    </row>
    <row r="4" spans="1:113" ht="13.8" thickBot="1" x14ac:dyDescent="0.25">
      <c r="B4" s="24"/>
      <c r="C4" s="32" t="s">
        <v>125</v>
      </c>
      <c r="D4" s="664" t="s">
        <v>126</v>
      </c>
      <c r="E4" s="665"/>
      <c r="F4" s="664" t="s">
        <v>126</v>
      </c>
      <c r="G4" s="665"/>
      <c r="H4" s="664" t="s">
        <v>126</v>
      </c>
      <c r="I4" s="665"/>
      <c r="J4" s="664" t="s">
        <v>126</v>
      </c>
      <c r="K4" s="665"/>
      <c r="L4" s="177"/>
      <c r="AC4" s="31">
        <v>5000</v>
      </c>
      <c r="BB4" s="178" t="s">
        <v>13</v>
      </c>
      <c r="BC4" s="179"/>
      <c r="BD4" s="179"/>
      <c r="BE4" s="179"/>
      <c r="BF4" s="178" t="s">
        <v>46</v>
      </c>
      <c r="BG4" s="180"/>
      <c r="BH4" s="666" t="s">
        <v>99</v>
      </c>
      <c r="BI4" s="651"/>
      <c r="BJ4" s="181" t="s">
        <v>123</v>
      </c>
      <c r="BK4" s="182"/>
      <c r="BL4" s="183"/>
      <c r="CC4" s="28"/>
    </row>
    <row r="5" spans="1:113" ht="13.8" thickBot="1" x14ac:dyDescent="0.25">
      <c r="B5" s="24"/>
      <c r="C5" s="184"/>
      <c r="D5" s="38">
        <v>7</v>
      </c>
      <c r="E5" s="38">
        <v>8</v>
      </c>
      <c r="F5" s="38">
        <v>14</v>
      </c>
      <c r="G5" s="38">
        <v>15</v>
      </c>
      <c r="H5" s="38">
        <v>21</v>
      </c>
      <c r="I5" s="38">
        <v>22</v>
      </c>
      <c r="J5" s="38">
        <v>28</v>
      </c>
      <c r="K5" s="38">
        <v>29</v>
      </c>
      <c r="L5" s="24" t="s">
        <v>127</v>
      </c>
      <c r="O5" s="24"/>
      <c r="P5" s="184"/>
      <c r="Q5" s="24">
        <v>7</v>
      </c>
      <c r="R5" s="24">
        <v>8</v>
      </c>
      <c r="S5" s="24">
        <v>14</v>
      </c>
      <c r="T5" s="24">
        <v>15</v>
      </c>
      <c r="U5" s="38">
        <v>21</v>
      </c>
      <c r="V5" s="38">
        <v>22</v>
      </c>
      <c r="W5" s="38">
        <v>28</v>
      </c>
      <c r="X5" s="38">
        <v>29</v>
      </c>
      <c r="Y5" s="174"/>
      <c r="Z5"/>
      <c r="AA5" s="36"/>
      <c r="AB5" s="185"/>
      <c r="AC5" s="510"/>
      <c r="AD5" s="190">
        <v>7</v>
      </c>
      <c r="AE5" s="187">
        <v>7</v>
      </c>
      <c r="AF5" s="188">
        <v>7</v>
      </c>
      <c r="AG5" s="186">
        <v>8</v>
      </c>
      <c r="AH5" s="188">
        <v>8</v>
      </c>
      <c r="AI5" s="189">
        <v>8</v>
      </c>
      <c r="AJ5" s="190">
        <v>14</v>
      </c>
      <c r="AK5" s="187">
        <v>14</v>
      </c>
      <c r="AL5" s="187">
        <v>15</v>
      </c>
      <c r="AM5" s="191">
        <v>15</v>
      </c>
      <c r="AN5" s="192">
        <v>21</v>
      </c>
      <c r="AO5" s="193">
        <v>21</v>
      </c>
      <c r="AP5" s="193">
        <v>22</v>
      </c>
      <c r="AQ5" s="194">
        <v>22</v>
      </c>
      <c r="AR5" s="195">
        <v>28</v>
      </c>
      <c r="AS5" s="26">
        <v>28</v>
      </c>
      <c r="AT5" s="196">
        <v>28</v>
      </c>
      <c r="AU5" s="197">
        <v>29</v>
      </c>
      <c r="AV5" s="198">
        <v>29</v>
      </c>
      <c r="AW5" s="191">
        <v>29</v>
      </c>
      <c r="AX5" s="174"/>
      <c r="AY5" s="174"/>
      <c r="BA5" s="28" t="s">
        <v>128</v>
      </c>
      <c r="BB5" s="199">
        <v>7</v>
      </c>
      <c r="BC5" s="200">
        <v>7</v>
      </c>
      <c r="BD5" s="201">
        <v>8</v>
      </c>
      <c r="BE5" s="200"/>
      <c r="BF5" s="199">
        <v>14</v>
      </c>
      <c r="BG5" s="202">
        <v>15</v>
      </c>
      <c r="BH5" s="203">
        <v>21</v>
      </c>
      <c r="BI5" s="204">
        <v>22</v>
      </c>
      <c r="BJ5" s="203">
        <v>28</v>
      </c>
      <c r="BK5" s="204">
        <v>28</v>
      </c>
      <c r="BL5" s="205">
        <v>29</v>
      </c>
      <c r="BM5" s="206" t="s">
        <v>129</v>
      </c>
      <c r="BN5" s="207"/>
      <c r="BO5" s="174"/>
      <c r="BP5" s="174"/>
      <c r="BQ5" s="174"/>
      <c r="BR5" s="174"/>
      <c r="BS5" s="174"/>
      <c r="BT5" s="174"/>
      <c r="BU5" s="174"/>
      <c r="BV5" s="174"/>
      <c r="BW5" s="208"/>
      <c r="BX5" s="208"/>
      <c r="BY5" s="208"/>
      <c r="BZ5" s="209"/>
      <c r="CA5" s="210"/>
      <c r="CB5" s="210"/>
      <c r="CC5" s="210"/>
      <c r="CD5" s="211"/>
      <c r="CE5" s="212"/>
      <c r="CF5" s="208"/>
      <c r="CG5" s="211"/>
      <c r="CH5" s="210"/>
      <c r="CI5" s="208"/>
      <c r="CJ5" s="208"/>
      <c r="CK5" s="211"/>
      <c r="CL5" s="213"/>
      <c r="CM5" s="213"/>
      <c r="CN5" s="214"/>
      <c r="CO5" s="24"/>
      <c r="CP5" s="24"/>
      <c r="CQ5" s="24"/>
      <c r="CR5" s="174"/>
      <c r="CS5" s="174"/>
      <c r="CT5" s="174"/>
      <c r="CU5" s="174"/>
      <c r="CV5" s="174"/>
      <c r="CW5" s="174"/>
      <c r="CX5" s="205"/>
      <c r="CY5" s="205"/>
      <c r="CZ5" s="205"/>
      <c r="DA5" s="205"/>
      <c r="DB5" s="205"/>
      <c r="DC5" s="205"/>
      <c r="DD5" s="205"/>
      <c r="DE5" s="205"/>
      <c r="DF5" s="207"/>
      <c r="DG5" s="207"/>
      <c r="DH5" s="207"/>
      <c r="DI5" s="207"/>
    </row>
    <row r="6" spans="1:113" ht="15.6" customHeight="1" thickBot="1" x14ac:dyDescent="0.25">
      <c r="A6">
        <v>1</v>
      </c>
      <c r="B6" s="38" t="s">
        <v>8</v>
      </c>
      <c r="C6" s="89" t="s">
        <v>48</v>
      </c>
      <c r="D6" s="38" t="s">
        <v>131</v>
      </c>
      <c r="E6" s="38" t="s">
        <v>130</v>
      </c>
      <c r="F6" s="38" t="s">
        <v>130</v>
      </c>
      <c r="G6" s="38" t="s">
        <v>130</v>
      </c>
      <c r="H6" s="38" t="s">
        <v>130</v>
      </c>
      <c r="I6" s="38" t="s">
        <v>130</v>
      </c>
      <c r="J6" s="38" t="s">
        <v>130</v>
      </c>
      <c r="K6" s="38" t="s">
        <v>130</v>
      </c>
      <c r="L6" s="38"/>
      <c r="N6">
        <v>1</v>
      </c>
      <c r="O6" s="38" t="s">
        <v>8</v>
      </c>
      <c r="P6" s="89" t="s">
        <v>48</v>
      </c>
      <c r="Q6" s="24" t="s">
        <v>130</v>
      </c>
      <c r="R6" s="24" t="s">
        <v>130</v>
      </c>
      <c r="S6" s="24" t="s">
        <v>130</v>
      </c>
      <c r="T6" s="24" t="s">
        <v>130</v>
      </c>
      <c r="U6" s="38" t="s">
        <v>130</v>
      </c>
      <c r="V6" s="38" t="s">
        <v>130</v>
      </c>
      <c r="W6" s="38" t="s">
        <v>130</v>
      </c>
      <c r="X6" s="38" t="s">
        <v>131</v>
      </c>
      <c r="Y6" s="174"/>
      <c r="Z6">
        <v>1</v>
      </c>
      <c r="AA6" s="215" t="s">
        <v>8</v>
      </c>
      <c r="AB6" s="216" t="s">
        <v>48</v>
      </c>
      <c r="AC6" s="511">
        <f>+AC4*AX7</f>
        <v>35000</v>
      </c>
      <c r="AD6" s="297" t="s">
        <v>130</v>
      </c>
      <c r="AE6" s="218">
        <v>4</v>
      </c>
      <c r="AF6" s="219"/>
      <c r="AG6" s="220" t="s">
        <v>132</v>
      </c>
      <c r="AH6" s="221">
        <v>6</v>
      </c>
      <c r="AI6" s="222"/>
      <c r="AJ6" s="173" t="s">
        <v>132</v>
      </c>
      <c r="AK6" s="218">
        <v>10</v>
      </c>
      <c r="AL6" s="223" t="s">
        <v>132</v>
      </c>
      <c r="AM6" s="224">
        <v>3</v>
      </c>
      <c r="AN6" s="225" t="s">
        <v>132</v>
      </c>
      <c r="AO6" s="34"/>
      <c r="AP6" s="34" t="s">
        <v>132</v>
      </c>
      <c r="AQ6" s="224">
        <v>2</v>
      </c>
      <c r="AR6" s="225" t="s">
        <v>132</v>
      </c>
      <c r="AS6" s="226"/>
      <c r="AT6" s="227">
        <v>16</v>
      </c>
      <c r="AU6" s="228" t="s">
        <v>132</v>
      </c>
      <c r="AV6" s="229"/>
      <c r="AW6" s="230">
        <v>8</v>
      </c>
      <c r="AX6" s="231"/>
      <c r="AY6" s="174"/>
      <c r="AZ6" s="232">
        <v>1</v>
      </c>
      <c r="BA6" s="233" t="s">
        <v>133</v>
      </c>
      <c r="BB6" s="234">
        <v>4</v>
      </c>
      <c r="BC6" s="235"/>
      <c r="BD6" s="236">
        <v>6</v>
      </c>
      <c r="BE6" s="237"/>
      <c r="BF6" s="238">
        <v>10</v>
      </c>
      <c r="BG6" s="218">
        <v>3</v>
      </c>
      <c r="BH6" s="239">
        <v>0</v>
      </c>
      <c r="BI6" s="236">
        <v>2</v>
      </c>
      <c r="BJ6" s="232"/>
      <c r="BK6" s="240">
        <v>16</v>
      </c>
      <c r="BL6" s="241">
        <v>8</v>
      </c>
      <c r="BM6" s="242"/>
      <c r="BN6" s="207"/>
      <c r="BO6" s="174"/>
      <c r="BP6" s="174"/>
      <c r="BQ6" s="174"/>
      <c r="BR6" s="174"/>
      <c r="BS6" s="174"/>
      <c r="BT6" s="174"/>
      <c r="BU6" s="174"/>
      <c r="BV6" s="174"/>
      <c r="BW6" s="243"/>
      <c r="BX6" s="244"/>
      <c r="BY6" s="245"/>
      <c r="BZ6" s="246"/>
      <c r="CA6" s="247"/>
      <c r="CB6" s="247"/>
      <c r="CC6" s="247"/>
      <c r="CD6" s="248"/>
      <c r="CE6" s="245"/>
      <c r="CF6" s="245"/>
      <c r="CG6" s="248"/>
      <c r="CH6" s="247"/>
      <c r="CI6" s="245"/>
      <c r="CJ6" s="245"/>
      <c r="CK6" s="248"/>
      <c r="CL6" s="245"/>
      <c r="CM6" s="245"/>
      <c r="CN6" s="249"/>
      <c r="CO6" s="7"/>
      <c r="CP6" s="7"/>
      <c r="CQ6" s="7"/>
      <c r="CR6" s="207"/>
      <c r="CS6" s="207"/>
      <c r="CT6" s="207"/>
      <c r="CU6" s="207"/>
      <c r="CV6" s="207"/>
      <c r="CW6" s="207"/>
      <c r="CX6" s="207"/>
      <c r="CY6" s="207"/>
      <c r="CZ6" s="207"/>
      <c r="DA6" s="207"/>
      <c r="DB6" s="207"/>
      <c r="DC6" s="207"/>
      <c r="DD6" s="207"/>
      <c r="DE6" s="207"/>
      <c r="DF6" s="207"/>
      <c r="DG6" s="207"/>
      <c r="DH6" s="207"/>
      <c r="DI6" s="207"/>
    </row>
    <row r="7" spans="1:113" ht="15.6" customHeight="1" thickBot="1" x14ac:dyDescent="0.25">
      <c r="B7" s="38"/>
      <c r="C7" s="89"/>
      <c r="D7" s="38"/>
      <c r="E7" s="38"/>
      <c r="F7" s="38"/>
      <c r="G7" s="38"/>
      <c r="H7" s="38"/>
      <c r="I7" s="38"/>
      <c r="J7" s="38"/>
      <c r="K7" s="38"/>
      <c r="L7" s="38"/>
      <c r="O7" s="38"/>
      <c r="P7" s="89"/>
      <c r="Q7" s="24"/>
      <c r="R7" s="24"/>
      <c r="S7" s="24"/>
      <c r="T7" s="24"/>
      <c r="U7" s="38"/>
      <c r="V7" s="38"/>
      <c r="W7" s="38"/>
      <c r="X7" s="38"/>
      <c r="Y7" s="174"/>
      <c r="Z7"/>
      <c r="AA7" s="203"/>
      <c r="AB7" s="250"/>
      <c r="AC7" s="511"/>
      <c r="AD7" s="255"/>
      <c r="AE7" s="251">
        <v>1</v>
      </c>
      <c r="AF7" s="251"/>
      <c r="AG7" s="220"/>
      <c r="AH7" s="32">
        <v>1</v>
      </c>
      <c r="AI7" s="222"/>
      <c r="AJ7" s="173"/>
      <c r="AK7" s="252">
        <v>1</v>
      </c>
      <c r="AL7" s="253"/>
      <c r="AM7" s="254">
        <v>1</v>
      </c>
      <c r="AN7" s="255"/>
      <c r="AO7" s="256"/>
      <c r="AP7" s="253"/>
      <c r="AQ7" s="254">
        <v>1</v>
      </c>
      <c r="AR7" s="255"/>
      <c r="AS7" s="257"/>
      <c r="AT7" s="258">
        <v>1</v>
      </c>
      <c r="AU7" s="259"/>
      <c r="AV7" s="260"/>
      <c r="AW7" s="254">
        <v>1</v>
      </c>
      <c r="AX7" s="261">
        <f>SUM(AE7:AW7)</f>
        <v>7</v>
      </c>
      <c r="AY7" s="174"/>
      <c r="AZ7" s="262"/>
      <c r="BA7" s="263"/>
      <c r="BB7" s="264">
        <v>1</v>
      </c>
      <c r="BC7" s="82"/>
      <c r="BD7" s="82">
        <v>1</v>
      </c>
      <c r="BE7" s="265"/>
      <c r="BF7" s="262">
        <v>1</v>
      </c>
      <c r="BG7" s="222">
        <v>1</v>
      </c>
      <c r="BH7" s="264"/>
      <c r="BI7" s="82">
        <v>1</v>
      </c>
      <c r="BJ7" s="262"/>
      <c r="BK7" s="222">
        <v>1</v>
      </c>
      <c r="BL7" s="265">
        <v>1</v>
      </c>
      <c r="BM7" s="266">
        <f>SUM(BB7:BL7)</f>
        <v>7</v>
      </c>
      <c r="BN7" s="267"/>
      <c r="BO7" s="174"/>
      <c r="BP7" s="174"/>
      <c r="BQ7" s="174"/>
      <c r="BR7" s="174"/>
      <c r="BS7" s="174"/>
      <c r="BT7" s="174"/>
      <c r="BU7" s="174"/>
      <c r="BV7" s="174"/>
      <c r="BW7" s="268"/>
      <c r="BX7" s="268"/>
      <c r="BY7" s="268"/>
      <c r="BZ7" s="269"/>
      <c r="CA7" s="270"/>
      <c r="CB7" s="270"/>
      <c r="CC7" s="270"/>
      <c r="CD7" s="248"/>
      <c r="CE7" s="245"/>
      <c r="CF7" s="271"/>
      <c r="CG7" s="272"/>
      <c r="CH7" s="273"/>
      <c r="CI7" s="271"/>
      <c r="CJ7" s="271"/>
      <c r="CK7" s="248"/>
      <c r="CL7" s="271"/>
      <c r="CM7" s="274"/>
      <c r="CN7" s="249"/>
      <c r="CO7" s="7"/>
      <c r="CP7" s="7"/>
      <c r="CQ7" s="7"/>
      <c r="CR7" s="207"/>
      <c r="CS7" s="207"/>
      <c r="CT7" s="207"/>
      <c r="CU7" s="207"/>
      <c r="CV7" s="207"/>
      <c r="CW7" s="207"/>
      <c r="CX7" s="207"/>
      <c r="CY7" s="207"/>
      <c r="CZ7" s="207"/>
      <c r="DA7" s="207"/>
      <c r="DB7" s="207"/>
      <c r="DC7" s="207"/>
      <c r="DD7" s="207"/>
      <c r="DE7" s="207"/>
      <c r="DF7" s="207"/>
      <c r="DG7" s="207"/>
      <c r="DH7" s="207"/>
      <c r="DI7" s="207"/>
    </row>
    <row r="8" spans="1:113" ht="15" customHeight="1" x14ac:dyDescent="0.2">
      <c r="A8">
        <v>2</v>
      </c>
      <c r="B8" s="38" t="s">
        <v>134</v>
      </c>
      <c r="C8" s="7" t="s">
        <v>99</v>
      </c>
      <c r="D8" s="38" t="s">
        <v>135</v>
      </c>
      <c r="E8" s="38" t="s">
        <v>135</v>
      </c>
      <c r="F8" s="38" t="s">
        <v>135</v>
      </c>
      <c r="G8" s="38" t="s">
        <v>135</v>
      </c>
      <c r="H8" s="38" t="s">
        <v>137</v>
      </c>
      <c r="I8" s="38" t="s">
        <v>137</v>
      </c>
      <c r="J8" s="38" t="s">
        <v>135</v>
      </c>
      <c r="K8" s="38" t="s">
        <v>137</v>
      </c>
      <c r="L8" s="38"/>
      <c r="N8">
        <v>2</v>
      </c>
      <c r="O8" s="38" t="s">
        <v>134</v>
      </c>
      <c r="P8" s="7" t="s">
        <v>99</v>
      </c>
      <c r="Q8" s="24"/>
      <c r="R8" s="24"/>
      <c r="S8" s="24"/>
      <c r="T8" s="24"/>
      <c r="U8" s="24" t="s">
        <v>137</v>
      </c>
      <c r="V8" s="24" t="s">
        <v>137</v>
      </c>
      <c r="W8" s="24"/>
      <c r="X8" s="24" t="s">
        <v>137</v>
      </c>
      <c r="Y8" s="174"/>
      <c r="Z8">
        <v>2</v>
      </c>
      <c r="AA8" s="21" t="s">
        <v>134</v>
      </c>
      <c r="AB8" s="18" t="s">
        <v>99</v>
      </c>
      <c r="AC8" s="14">
        <f>+AC4*AX9</f>
        <v>15000</v>
      </c>
      <c r="AD8" s="279" t="s">
        <v>135</v>
      </c>
      <c r="AE8" s="33"/>
      <c r="AF8" s="276"/>
      <c r="AG8" s="220" t="s">
        <v>135</v>
      </c>
      <c r="AH8" s="24"/>
      <c r="AI8" s="277"/>
      <c r="AJ8" s="173" t="s">
        <v>135</v>
      </c>
      <c r="AK8" s="33"/>
      <c r="AL8" s="33" t="s">
        <v>135</v>
      </c>
      <c r="AM8" s="278"/>
      <c r="AN8" s="279" t="s">
        <v>137</v>
      </c>
      <c r="AO8" s="280">
        <v>3</v>
      </c>
      <c r="AP8" s="33" t="s">
        <v>137</v>
      </c>
      <c r="AQ8" s="280">
        <v>1</v>
      </c>
      <c r="AR8" s="279" t="s">
        <v>135</v>
      </c>
      <c r="AS8" s="33"/>
      <c r="AT8" s="276"/>
      <c r="AU8" s="281" t="s">
        <v>137</v>
      </c>
      <c r="AV8" s="282"/>
      <c r="AW8" s="280">
        <v>5</v>
      </c>
      <c r="AX8"/>
      <c r="AY8" s="174"/>
      <c r="AZ8" s="262">
        <v>2</v>
      </c>
      <c r="BA8" s="222" t="s">
        <v>99</v>
      </c>
      <c r="BB8" s="173" t="s">
        <v>135</v>
      </c>
      <c r="BC8" s="173" t="s">
        <v>135</v>
      </c>
      <c r="BD8" s="176" t="s">
        <v>135</v>
      </c>
      <c r="BE8" s="175"/>
      <c r="BF8" s="220"/>
      <c r="BG8" s="277" t="s">
        <v>135</v>
      </c>
      <c r="BH8" s="283">
        <v>3</v>
      </c>
      <c r="BI8" s="284">
        <v>1</v>
      </c>
      <c r="BJ8" s="220" t="s">
        <v>135</v>
      </c>
      <c r="BK8" s="277"/>
      <c r="BL8" s="285">
        <v>5</v>
      </c>
      <c r="BM8" s="266"/>
      <c r="BN8" s="207"/>
      <c r="BO8" s="174"/>
      <c r="BP8" s="174"/>
      <c r="BQ8" s="174"/>
      <c r="BR8" s="174"/>
      <c r="BS8" s="174"/>
      <c r="BT8" s="174"/>
      <c r="BU8" s="174"/>
      <c r="BV8" s="174"/>
      <c r="BW8" s="268"/>
      <c r="BX8" s="268"/>
      <c r="BY8" s="268"/>
      <c r="BZ8" s="268"/>
      <c r="CA8" s="268"/>
      <c r="CB8" s="268"/>
      <c r="CC8" s="268"/>
      <c r="CD8" s="268"/>
      <c r="CE8" s="268"/>
      <c r="CF8" s="268"/>
      <c r="CG8" s="268"/>
      <c r="CH8" s="268"/>
      <c r="CI8" s="268"/>
      <c r="CJ8" s="268"/>
      <c r="CK8" s="268"/>
      <c r="CL8" s="268"/>
      <c r="CM8" s="274"/>
      <c r="CN8" s="249"/>
      <c r="CO8" s="7"/>
      <c r="CP8" s="7"/>
      <c r="CQ8" s="7"/>
      <c r="CR8" s="207"/>
      <c r="CS8" s="207"/>
      <c r="CT8" s="207"/>
      <c r="CU8" s="207"/>
      <c r="CV8" s="207"/>
      <c r="CW8" s="207"/>
      <c r="CX8" s="207"/>
      <c r="CY8" s="207"/>
      <c r="CZ8" s="207"/>
      <c r="DA8" s="207"/>
      <c r="DB8" s="207"/>
      <c r="DC8" s="207"/>
      <c r="DD8" s="207"/>
      <c r="DE8" s="207"/>
      <c r="DF8" s="207"/>
      <c r="DG8" s="207"/>
      <c r="DH8" s="207"/>
      <c r="DI8" s="207"/>
    </row>
    <row r="9" spans="1:113" ht="15.6" customHeight="1" thickBot="1" x14ac:dyDescent="0.25">
      <c r="B9" s="38"/>
      <c r="C9" s="7"/>
      <c r="D9" s="38"/>
      <c r="E9" s="38"/>
      <c r="F9" s="38"/>
      <c r="G9" s="38"/>
      <c r="H9" s="38"/>
      <c r="I9" s="38"/>
      <c r="J9" s="38"/>
      <c r="K9" s="38"/>
      <c r="L9" s="38"/>
      <c r="O9" s="38"/>
      <c r="P9" s="7"/>
      <c r="Q9" s="24"/>
      <c r="R9" s="24"/>
      <c r="S9" s="24"/>
      <c r="T9" s="24"/>
      <c r="U9" s="24"/>
      <c r="V9" s="24"/>
      <c r="W9" s="24"/>
      <c r="X9" s="24"/>
      <c r="Y9" s="174"/>
      <c r="Z9"/>
      <c r="AA9" s="26"/>
      <c r="AB9" s="286"/>
      <c r="AC9" s="14"/>
      <c r="AD9" s="290"/>
      <c r="AE9" s="36"/>
      <c r="AF9" s="288"/>
      <c r="AG9" s="220"/>
      <c r="AH9" s="24"/>
      <c r="AI9" s="277"/>
      <c r="AJ9" s="173"/>
      <c r="AK9" s="36"/>
      <c r="AL9" s="36"/>
      <c r="AM9" s="289"/>
      <c r="AN9" s="290"/>
      <c r="AO9" s="267">
        <v>1</v>
      </c>
      <c r="AP9" s="36"/>
      <c r="AQ9" s="291">
        <v>1</v>
      </c>
      <c r="AR9" s="290"/>
      <c r="AS9" s="36"/>
      <c r="AT9" s="288"/>
      <c r="AU9" s="292"/>
      <c r="AV9" s="174"/>
      <c r="AW9" s="291">
        <v>1</v>
      </c>
      <c r="AX9">
        <f>SUM(AE9:AW9)</f>
        <v>3</v>
      </c>
      <c r="AY9" s="174"/>
      <c r="AZ9" s="262"/>
      <c r="BA9" s="222"/>
      <c r="BB9" s="173"/>
      <c r="BC9" s="176"/>
      <c r="BD9" s="176"/>
      <c r="BE9" s="175"/>
      <c r="BF9" s="220"/>
      <c r="BG9" s="277"/>
      <c r="BH9" s="264">
        <v>1</v>
      </c>
      <c r="BI9" s="82">
        <v>1</v>
      </c>
      <c r="BJ9" s="220"/>
      <c r="BK9" s="277"/>
      <c r="BL9" s="265">
        <v>1</v>
      </c>
      <c r="BM9" s="266">
        <f>SUM(BB9:BL9)</f>
        <v>3</v>
      </c>
      <c r="BN9" s="207"/>
      <c r="BO9" s="174"/>
      <c r="BP9" s="7">
        <v>1</v>
      </c>
      <c r="BQ9" s="89" t="s">
        <v>133</v>
      </c>
      <c r="BR9" s="89"/>
      <c r="BS9" s="293"/>
      <c r="BT9" s="293"/>
      <c r="BU9" s="293"/>
      <c r="BV9" s="174"/>
      <c r="BW9" s="268"/>
      <c r="BX9" s="268"/>
      <c r="BY9" s="268"/>
      <c r="BZ9" s="268"/>
      <c r="CA9" s="268"/>
      <c r="CB9" s="268"/>
      <c r="CC9" s="268"/>
      <c r="CD9" s="268"/>
      <c r="CE9" s="268"/>
      <c r="CF9" s="268"/>
      <c r="CG9" s="268"/>
      <c r="CH9" s="268"/>
      <c r="CI9" s="268"/>
      <c r="CJ9" s="268"/>
      <c r="CK9" s="268"/>
      <c r="CL9" s="268"/>
      <c r="CM9" s="274"/>
      <c r="CN9" s="249"/>
      <c r="CO9" s="7"/>
      <c r="CP9" s="7"/>
      <c r="CQ9" s="7"/>
      <c r="CR9" s="207"/>
      <c r="CS9" s="207"/>
      <c r="CT9" s="207"/>
      <c r="CU9" s="207"/>
      <c r="CV9" s="207"/>
      <c r="CW9" s="207"/>
      <c r="CX9" s="207"/>
      <c r="CY9" s="207"/>
      <c r="CZ9" s="207"/>
      <c r="DA9" s="207"/>
      <c r="DB9" s="207"/>
      <c r="DC9" s="207"/>
      <c r="DD9" s="207"/>
      <c r="DE9" s="207"/>
      <c r="DF9" s="207"/>
      <c r="DG9" s="207"/>
      <c r="DH9" s="207"/>
      <c r="DI9" s="207"/>
    </row>
    <row r="10" spans="1:113" ht="15" x14ac:dyDescent="0.2">
      <c r="A10">
        <v>3</v>
      </c>
      <c r="B10" s="38" t="s">
        <v>134</v>
      </c>
      <c r="C10" s="7" t="s">
        <v>71</v>
      </c>
      <c r="D10" s="38" t="s">
        <v>135</v>
      </c>
      <c r="E10" s="38" t="s">
        <v>135</v>
      </c>
      <c r="F10" s="38" t="s">
        <v>137</v>
      </c>
      <c r="G10" s="38" t="s">
        <v>137</v>
      </c>
      <c r="H10" s="38" t="s">
        <v>137</v>
      </c>
      <c r="I10" s="38" t="s">
        <v>137</v>
      </c>
      <c r="J10" s="38" t="s">
        <v>135</v>
      </c>
      <c r="K10" s="38" t="s">
        <v>135</v>
      </c>
      <c r="L10" s="38"/>
      <c r="N10">
        <v>3</v>
      </c>
      <c r="O10" s="38" t="s">
        <v>134</v>
      </c>
      <c r="P10" s="7" t="s">
        <v>71</v>
      </c>
      <c r="Q10" s="24"/>
      <c r="R10" s="24"/>
      <c r="S10" s="24" t="s">
        <v>137</v>
      </c>
      <c r="T10" s="24" t="s">
        <v>137</v>
      </c>
      <c r="U10" s="24" t="s">
        <v>137</v>
      </c>
      <c r="V10" s="24" t="s">
        <v>137</v>
      </c>
      <c r="W10" s="24"/>
      <c r="X10" s="24"/>
      <c r="Y10" s="174"/>
      <c r="Z10">
        <v>3</v>
      </c>
      <c r="AA10" s="215" t="s">
        <v>134</v>
      </c>
      <c r="AB10" s="15" t="s">
        <v>71</v>
      </c>
      <c r="AC10" s="14">
        <f>+AC4*AX11</f>
        <v>20000</v>
      </c>
      <c r="AD10" s="297" t="s">
        <v>135</v>
      </c>
      <c r="AE10" s="223"/>
      <c r="AF10" s="294"/>
      <c r="AG10" s="220" t="s">
        <v>135</v>
      </c>
      <c r="AH10" s="24"/>
      <c r="AI10" s="277"/>
      <c r="AJ10" s="295" t="s">
        <v>137</v>
      </c>
      <c r="AK10" s="296">
        <v>4</v>
      </c>
      <c r="AL10" s="34" t="s">
        <v>137</v>
      </c>
      <c r="AM10" s="218">
        <v>1</v>
      </c>
      <c r="AN10" s="297" t="s">
        <v>137</v>
      </c>
      <c r="AO10" s="238">
        <v>2</v>
      </c>
      <c r="AP10" s="223" t="s">
        <v>137</v>
      </c>
      <c r="AQ10" s="298">
        <v>5</v>
      </c>
      <c r="AR10" s="297" t="s">
        <v>135</v>
      </c>
      <c r="AS10" s="223"/>
      <c r="AT10" s="294"/>
      <c r="AU10" s="299" t="s">
        <v>135</v>
      </c>
      <c r="AV10" s="300"/>
      <c r="AW10" s="301"/>
      <c r="AX10" s="231"/>
      <c r="AY10" s="174"/>
      <c r="AZ10" s="262">
        <v>3</v>
      </c>
      <c r="BA10" s="222" t="s">
        <v>71</v>
      </c>
      <c r="BB10" s="173" t="s">
        <v>135</v>
      </c>
      <c r="BC10" s="173" t="s">
        <v>135</v>
      </c>
      <c r="BD10" s="176" t="s">
        <v>135</v>
      </c>
      <c r="BE10" s="175"/>
      <c r="BF10" s="302">
        <v>4</v>
      </c>
      <c r="BG10" s="303">
        <v>1</v>
      </c>
      <c r="BH10" s="283">
        <v>2</v>
      </c>
      <c r="BI10" s="304">
        <v>5</v>
      </c>
      <c r="BJ10" s="220" t="s">
        <v>135</v>
      </c>
      <c r="BK10" s="277"/>
      <c r="BL10" s="175" t="s">
        <v>135</v>
      </c>
      <c r="BM10" s="266"/>
      <c r="BN10" s="207"/>
      <c r="BO10" s="174"/>
      <c r="BP10" s="7"/>
      <c r="BQ10" s="89"/>
      <c r="BR10" s="89"/>
      <c r="BS10" s="293"/>
      <c r="BT10" s="293"/>
      <c r="BU10" s="293"/>
      <c r="BV10" s="174"/>
      <c r="BW10" s="268"/>
      <c r="BX10" s="268"/>
      <c r="BY10" s="268"/>
      <c r="BZ10" s="268"/>
      <c r="CA10" s="268"/>
      <c r="CB10" s="268"/>
      <c r="CC10" s="268"/>
      <c r="CD10" s="268"/>
      <c r="CE10" s="268"/>
      <c r="CF10" s="268"/>
      <c r="CG10" s="268"/>
      <c r="CH10" s="268"/>
      <c r="CI10" s="268"/>
      <c r="CJ10" s="268"/>
      <c r="CK10" s="268"/>
      <c r="CL10" s="268"/>
      <c r="CM10" s="274"/>
      <c r="CN10" s="249"/>
      <c r="CO10" s="7"/>
      <c r="CP10" s="7"/>
      <c r="CQ10" s="7"/>
      <c r="CR10" s="207"/>
      <c r="CS10" s="207"/>
      <c r="CT10" s="207"/>
      <c r="CU10" s="207"/>
      <c r="CV10" s="207"/>
      <c r="CW10" s="207"/>
      <c r="CX10" s="207"/>
      <c r="CY10" s="207"/>
      <c r="CZ10" s="207"/>
      <c r="DA10" s="207"/>
      <c r="DB10" s="207"/>
      <c r="DC10" s="207"/>
      <c r="DD10" s="207"/>
      <c r="DE10" s="207"/>
      <c r="DF10" s="207"/>
      <c r="DG10" s="207"/>
      <c r="DH10" s="207"/>
      <c r="DI10" s="207"/>
    </row>
    <row r="11" spans="1:113" ht="15.6" thickBot="1" x14ac:dyDescent="0.25">
      <c r="B11" s="38"/>
      <c r="C11" s="7"/>
      <c r="D11" s="38"/>
      <c r="E11" s="38"/>
      <c r="F11" s="38"/>
      <c r="G11" s="38"/>
      <c r="H11" s="38"/>
      <c r="I11" s="38"/>
      <c r="J11" s="38"/>
      <c r="K11" s="38"/>
      <c r="L11" s="38"/>
      <c r="O11" s="38"/>
      <c r="P11" s="7"/>
      <c r="Q11" s="24"/>
      <c r="R11" s="24"/>
      <c r="S11" s="24"/>
      <c r="T11" s="24"/>
      <c r="U11" s="24"/>
      <c r="V11" s="24"/>
      <c r="W11" s="24"/>
      <c r="X11" s="24"/>
      <c r="Y11" s="174"/>
      <c r="Z11"/>
      <c r="AA11" s="203"/>
      <c r="AB11" s="17"/>
      <c r="AC11" s="14"/>
      <c r="AD11" s="255"/>
      <c r="AE11" s="253"/>
      <c r="AF11" s="201"/>
      <c r="AG11" s="220"/>
      <c r="AH11" s="24"/>
      <c r="AI11" s="277"/>
      <c r="AJ11" s="173"/>
      <c r="AK11" s="305">
        <v>1</v>
      </c>
      <c r="AL11" s="253"/>
      <c r="AM11" s="306">
        <v>1</v>
      </c>
      <c r="AN11" s="255"/>
      <c r="AO11" s="307">
        <v>1</v>
      </c>
      <c r="AP11" s="253"/>
      <c r="AQ11" s="308">
        <v>1</v>
      </c>
      <c r="AR11" s="255"/>
      <c r="AS11" s="256"/>
      <c r="AT11" s="256"/>
      <c r="AU11" s="259"/>
      <c r="AV11" s="200"/>
      <c r="AW11" s="202"/>
      <c r="AX11" s="261">
        <f>SUM(AE11:AW11)</f>
        <v>4</v>
      </c>
      <c r="AY11" s="174"/>
      <c r="AZ11" s="262"/>
      <c r="BA11" s="222"/>
      <c r="BB11" s="173"/>
      <c r="BC11" s="176"/>
      <c r="BD11" s="176"/>
      <c r="BE11" s="175"/>
      <c r="BF11" s="262">
        <v>1</v>
      </c>
      <c r="BG11" s="222">
        <v>1</v>
      </c>
      <c r="BH11" s="264">
        <v>1</v>
      </c>
      <c r="BI11" s="82">
        <v>1</v>
      </c>
      <c r="BJ11" s="220"/>
      <c r="BK11" s="277"/>
      <c r="BL11" s="175"/>
      <c r="BM11" s="266">
        <f>SUM(BB11:BL11)</f>
        <v>4</v>
      </c>
      <c r="BN11" s="207"/>
      <c r="BO11" s="174"/>
      <c r="BP11" s="7">
        <v>2</v>
      </c>
      <c r="BQ11" s="7" t="s">
        <v>99</v>
      </c>
      <c r="BR11" s="7"/>
      <c r="BS11" s="207"/>
      <c r="BT11" s="207"/>
      <c r="BU11" s="207"/>
      <c r="BV11" s="174"/>
      <c r="BW11" s="268"/>
      <c r="BX11" s="268"/>
      <c r="BY11" s="268"/>
      <c r="BZ11" s="268"/>
      <c r="CA11" s="268"/>
      <c r="CB11" s="268"/>
      <c r="CC11" s="268"/>
      <c r="CD11" s="268"/>
      <c r="CE11" s="268"/>
      <c r="CF11" s="268"/>
      <c r="CG11" s="268"/>
      <c r="CH11" s="268"/>
      <c r="CI11" s="268"/>
      <c r="CJ11" s="268"/>
      <c r="CK11" s="268"/>
      <c r="CL11" s="268"/>
      <c r="CM11" s="213"/>
      <c r="CN11" s="249"/>
      <c r="CO11" s="7"/>
      <c r="CP11" s="7"/>
      <c r="CQ11" s="7"/>
      <c r="CR11" s="207"/>
      <c r="CS11" s="207"/>
      <c r="CT11" s="207"/>
      <c r="CU11" s="207"/>
      <c r="CV11" s="207"/>
      <c r="CW11" s="207"/>
      <c r="CX11" s="207"/>
      <c r="CY11" s="207"/>
      <c r="CZ11" s="207"/>
      <c r="DA11" s="207"/>
      <c r="DB11" s="207"/>
      <c r="DC11" s="207"/>
      <c r="DD11" s="207"/>
      <c r="DE11" s="207"/>
      <c r="DF11" s="207"/>
      <c r="DG11" s="207"/>
      <c r="DH11" s="207"/>
      <c r="DI11" s="207"/>
    </row>
    <row r="12" spans="1:113" ht="15.6" thickBot="1" x14ac:dyDescent="0.25">
      <c r="A12">
        <v>4</v>
      </c>
      <c r="B12" s="38" t="s">
        <v>134</v>
      </c>
      <c r="C12" s="7" t="s">
        <v>49</v>
      </c>
      <c r="D12" s="38" t="s">
        <v>132</v>
      </c>
      <c r="E12" s="38" t="s">
        <v>132</v>
      </c>
      <c r="F12" s="38" t="s">
        <v>132</v>
      </c>
      <c r="G12" s="38" t="s">
        <v>132</v>
      </c>
      <c r="H12" s="38" t="s">
        <v>132</v>
      </c>
      <c r="I12" s="38" t="s">
        <v>132</v>
      </c>
      <c r="J12" s="38" t="s">
        <v>132</v>
      </c>
      <c r="K12" s="38" t="s">
        <v>132</v>
      </c>
      <c r="L12" s="38"/>
      <c r="N12">
        <v>4</v>
      </c>
      <c r="O12" s="38" t="s">
        <v>134</v>
      </c>
      <c r="P12" s="7" t="s">
        <v>49</v>
      </c>
      <c r="Q12" s="24" t="s">
        <v>132</v>
      </c>
      <c r="R12" s="24" t="s">
        <v>132</v>
      </c>
      <c r="S12" s="24" t="s">
        <v>132</v>
      </c>
      <c r="T12" s="24" t="s">
        <v>132</v>
      </c>
      <c r="U12" s="24" t="s">
        <v>132</v>
      </c>
      <c r="V12" s="24" t="s">
        <v>132</v>
      </c>
      <c r="W12" s="24" t="s">
        <v>132</v>
      </c>
      <c r="X12" s="24" t="s">
        <v>132</v>
      </c>
      <c r="Y12" s="174"/>
      <c r="Z12">
        <v>4</v>
      </c>
      <c r="AA12" s="21" t="s">
        <v>134</v>
      </c>
      <c r="AB12" s="18" t="s">
        <v>49</v>
      </c>
      <c r="AC12" s="14">
        <f>+AC4*AX13</f>
        <v>25000</v>
      </c>
      <c r="AD12" s="373" t="s">
        <v>132</v>
      </c>
      <c r="AE12" s="309">
        <v>1</v>
      </c>
      <c r="AF12" s="201"/>
      <c r="AG12" s="310" t="s">
        <v>132</v>
      </c>
      <c r="AH12" s="24"/>
      <c r="AI12" s="311">
        <v>6</v>
      </c>
      <c r="AJ12" s="295" t="s">
        <v>132</v>
      </c>
      <c r="AK12" s="312">
        <v>3</v>
      </c>
      <c r="AL12" s="21" t="s">
        <v>132</v>
      </c>
      <c r="AM12" s="278"/>
      <c r="AN12" s="279" t="s">
        <v>132</v>
      </c>
      <c r="AO12" s="33"/>
      <c r="AP12" s="33" t="s">
        <v>132</v>
      </c>
      <c r="AQ12" s="313">
        <v>11</v>
      </c>
      <c r="AR12" s="279" t="s">
        <v>132</v>
      </c>
      <c r="AS12" s="280">
        <v>6</v>
      </c>
      <c r="AT12" s="235"/>
      <c r="AU12" s="281" t="s">
        <v>132</v>
      </c>
      <c r="AV12" s="282"/>
      <c r="AW12" s="313">
        <v>9</v>
      </c>
      <c r="AX12"/>
      <c r="AY12" s="174"/>
      <c r="AZ12" s="262">
        <v>4</v>
      </c>
      <c r="BA12" s="222" t="s">
        <v>49</v>
      </c>
      <c r="BB12" s="283">
        <v>1</v>
      </c>
      <c r="BC12" s="82"/>
      <c r="BD12" s="82">
        <v>0</v>
      </c>
      <c r="BE12" s="314">
        <v>6</v>
      </c>
      <c r="BF12" s="302">
        <v>3</v>
      </c>
      <c r="BG12" s="222">
        <v>0</v>
      </c>
      <c r="BH12" s="264">
        <v>0</v>
      </c>
      <c r="BI12" s="315">
        <v>11</v>
      </c>
      <c r="BJ12" s="316">
        <v>6</v>
      </c>
      <c r="BK12" s="222"/>
      <c r="BL12" s="317">
        <v>9</v>
      </c>
      <c r="BM12" s="266"/>
      <c r="BN12" s="207"/>
      <c r="BO12" s="174"/>
      <c r="BP12" s="7"/>
      <c r="BQ12" s="7"/>
      <c r="BR12" s="7"/>
      <c r="BS12" s="207"/>
      <c r="BT12" s="207"/>
      <c r="BU12" s="207"/>
      <c r="BV12" s="174"/>
      <c r="BW12" s="318"/>
      <c r="BX12" s="318"/>
      <c r="BY12" s="319"/>
      <c r="BZ12" s="320"/>
      <c r="CA12" s="267"/>
      <c r="CB12" s="321"/>
      <c r="CC12" s="321"/>
      <c r="CD12" s="322"/>
      <c r="CE12" s="267"/>
      <c r="CF12" s="318"/>
      <c r="CG12" s="318"/>
      <c r="CH12" s="318"/>
      <c r="CI12" s="318"/>
      <c r="CJ12" s="318"/>
      <c r="CK12" s="318"/>
      <c r="CL12" s="318"/>
      <c r="CM12" s="213"/>
      <c r="CN12" s="249"/>
      <c r="CO12" s="7"/>
      <c r="CP12" s="7"/>
      <c r="CQ12" s="7"/>
      <c r="CR12" s="207"/>
      <c r="CS12" s="207"/>
      <c r="CT12" s="207"/>
      <c r="CU12" s="207"/>
      <c r="CV12" s="207"/>
      <c r="CW12" s="207"/>
      <c r="CX12" s="207"/>
      <c r="CY12" s="207"/>
      <c r="CZ12" s="207"/>
      <c r="DA12" s="207"/>
      <c r="DB12" s="207"/>
      <c r="DC12" s="207"/>
      <c r="DD12" s="207"/>
      <c r="DE12" s="207"/>
      <c r="DF12" s="207"/>
      <c r="DG12" s="207"/>
      <c r="DH12" s="207"/>
      <c r="DI12" s="207"/>
    </row>
    <row r="13" spans="1:113" ht="15.6" customHeight="1" thickBot="1" x14ac:dyDescent="0.25">
      <c r="B13" s="38"/>
      <c r="C13" s="7"/>
      <c r="D13" s="38"/>
      <c r="E13" s="38"/>
      <c r="F13" s="38"/>
      <c r="G13" s="38"/>
      <c r="H13" s="38"/>
      <c r="I13" s="38"/>
      <c r="J13" s="38"/>
      <c r="K13" s="38"/>
      <c r="L13" s="38"/>
      <c r="O13" s="38"/>
      <c r="P13" s="7"/>
      <c r="Q13" s="24"/>
      <c r="R13" s="24"/>
      <c r="S13" s="24"/>
      <c r="T13" s="24"/>
      <c r="U13" s="24"/>
      <c r="V13" s="24"/>
      <c r="W13" s="24"/>
      <c r="X13" s="24"/>
      <c r="Y13" s="174"/>
      <c r="Z13"/>
      <c r="AA13" s="26"/>
      <c r="AB13" s="286"/>
      <c r="AC13" s="14"/>
      <c r="AD13" s="195"/>
      <c r="AE13" s="323">
        <v>1</v>
      </c>
      <c r="AF13" s="324"/>
      <c r="AG13" s="220"/>
      <c r="AH13" s="24"/>
      <c r="AI13" s="277"/>
      <c r="AJ13" s="173"/>
      <c r="AK13" s="323">
        <v>1</v>
      </c>
      <c r="AL13" s="36"/>
      <c r="AM13" s="325"/>
      <c r="AN13" s="290"/>
      <c r="AO13" s="36"/>
      <c r="AP13" s="36"/>
      <c r="AQ13" s="326">
        <v>1</v>
      </c>
      <c r="AR13" s="290"/>
      <c r="AS13" s="291">
        <v>1</v>
      </c>
      <c r="AT13" s="327"/>
      <c r="AU13" s="292"/>
      <c r="AV13" s="174"/>
      <c r="AW13" s="328">
        <v>1</v>
      </c>
      <c r="AX13">
        <f>SUM(AE13:AW13)</f>
        <v>5</v>
      </c>
      <c r="AY13" s="174"/>
      <c r="AZ13" s="262"/>
      <c r="BA13" s="222"/>
      <c r="BB13" s="264">
        <v>1</v>
      </c>
      <c r="BC13" s="82"/>
      <c r="BD13" s="82"/>
      <c r="BE13" s="265">
        <v>1</v>
      </c>
      <c r="BF13" s="262">
        <v>1</v>
      </c>
      <c r="BG13" s="222"/>
      <c r="BH13" s="264"/>
      <c r="BI13" s="82">
        <v>1</v>
      </c>
      <c r="BJ13" s="262">
        <v>1</v>
      </c>
      <c r="BK13" s="222"/>
      <c r="BL13" s="265">
        <v>1</v>
      </c>
      <c r="BM13" s="266">
        <f>SUM(BB13:BL13)</f>
        <v>6</v>
      </c>
      <c r="BN13" s="267"/>
      <c r="BO13" s="174"/>
      <c r="BP13" s="7">
        <v>3</v>
      </c>
      <c r="BQ13" s="7" t="s">
        <v>71</v>
      </c>
      <c r="BR13" s="7"/>
      <c r="BS13" s="207"/>
      <c r="BT13" s="207"/>
      <c r="BU13" s="207"/>
      <c r="BV13" s="174"/>
      <c r="BW13" s="318"/>
      <c r="BX13" s="318"/>
      <c r="BY13" s="73" t="s">
        <v>33</v>
      </c>
      <c r="BZ13" s="319"/>
      <c r="CA13" s="329"/>
      <c r="CB13" s="85" t="s">
        <v>42</v>
      </c>
      <c r="CC13" s="321"/>
      <c r="CD13" s="78" t="s">
        <v>35</v>
      </c>
      <c r="CE13" s="174"/>
      <c r="CF13" s="318"/>
      <c r="CG13" s="617" t="s">
        <v>51</v>
      </c>
      <c r="CH13" s="619"/>
      <c r="CI13" s="321"/>
      <c r="CJ13" s="321"/>
      <c r="CK13" s="322"/>
      <c r="CL13" s="267"/>
      <c r="CM13" s="330"/>
      <c r="CN13" s="249"/>
      <c r="CO13" s="7"/>
      <c r="CP13" s="7"/>
      <c r="CQ13" s="7"/>
      <c r="CR13" s="207"/>
      <c r="CS13" s="207"/>
      <c r="CT13" s="207"/>
      <c r="CU13" s="207"/>
      <c r="CV13" s="207"/>
      <c r="CW13" s="207"/>
      <c r="CX13" s="207"/>
      <c r="CY13" s="207"/>
      <c r="CZ13" s="207"/>
      <c r="DA13" s="207"/>
      <c r="DB13" s="207"/>
      <c r="DC13" s="207"/>
      <c r="DD13" s="207"/>
      <c r="DE13" s="207"/>
      <c r="DF13" s="207"/>
      <c r="DG13" s="207"/>
      <c r="DH13" s="207"/>
      <c r="DI13" s="207"/>
    </row>
    <row r="14" spans="1:113" ht="15.6" thickBot="1" x14ac:dyDescent="0.25">
      <c r="A14">
        <v>5</v>
      </c>
      <c r="B14" s="38" t="s">
        <v>134</v>
      </c>
      <c r="C14" s="7" t="s">
        <v>76</v>
      </c>
      <c r="D14" s="38" t="s">
        <v>135</v>
      </c>
      <c r="E14" s="38" t="s">
        <v>138</v>
      </c>
      <c r="F14" s="38" t="s">
        <v>132</v>
      </c>
      <c r="G14" s="38" t="s">
        <v>132</v>
      </c>
      <c r="H14" s="38" t="s">
        <v>132</v>
      </c>
      <c r="I14" s="38" t="s">
        <v>132</v>
      </c>
      <c r="J14" s="38" t="s">
        <v>132</v>
      </c>
      <c r="K14" s="38" t="s">
        <v>132</v>
      </c>
      <c r="L14" s="38"/>
      <c r="N14">
        <v>5</v>
      </c>
      <c r="O14" s="38" t="s">
        <v>134</v>
      </c>
      <c r="P14" s="7" t="s">
        <v>76</v>
      </c>
      <c r="Q14" s="24"/>
      <c r="R14" s="24"/>
      <c r="S14" s="24" t="s">
        <v>132</v>
      </c>
      <c r="T14" s="24" t="s">
        <v>132</v>
      </c>
      <c r="U14" s="24" t="s">
        <v>132</v>
      </c>
      <c r="V14" s="24" t="s">
        <v>132</v>
      </c>
      <c r="W14" s="24" t="s">
        <v>132</v>
      </c>
      <c r="X14" s="24" t="s">
        <v>139</v>
      </c>
      <c r="Y14" s="174"/>
      <c r="Z14">
        <v>5</v>
      </c>
      <c r="AA14" s="215" t="s">
        <v>90</v>
      </c>
      <c r="AB14" s="15" t="s">
        <v>76</v>
      </c>
      <c r="AC14" s="14">
        <f>+AC4*AX15</f>
        <v>25000</v>
      </c>
      <c r="AD14" s="297" t="s">
        <v>135</v>
      </c>
      <c r="AE14" s="223"/>
      <c r="AF14" s="294"/>
      <c r="AG14" s="220" t="s">
        <v>138</v>
      </c>
      <c r="AH14" s="24"/>
      <c r="AI14" s="277"/>
      <c r="AJ14" s="295" t="s">
        <v>132</v>
      </c>
      <c r="AK14" s="331">
        <v>6</v>
      </c>
      <c r="AL14" s="34" t="s">
        <v>132</v>
      </c>
      <c r="AM14" s="298">
        <v>7</v>
      </c>
      <c r="AN14" s="297" t="s">
        <v>132</v>
      </c>
      <c r="AO14" s="223"/>
      <c r="AP14" s="223" t="s">
        <v>132</v>
      </c>
      <c r="AQ14" s="230">
        <v>3</v>
      </c>
      <c r="AR14" s="297" t="s">
        <v>132</v>
      </c>
      <c r="AS14" s="298">
        <v>11</v>
      </c>
      <c r="AT14" s="219"/>
      <c r="AU14" s="299" t="s">
        <v>132</v>
      </c>
      <c r="AV14" s="300"/>
      <c r="AW14" s="224">
        <v>2</v>
      </c>
      <c r="AX14" s="231"/>
      <c r="AY14" s="174"/>
      <c r="AZ14" s="262">
        <v>5</v>
      </c>
      <c r="BA14" s="222" t="s">
        <v>76</v>
      </c>
      <c r="BB14" s="173" t="s">
        <v>135</v>
      </c>
      <c r="BC14" s="173" t="s">
        <v>135</v>
      </c>
      <c r="BD14" s="176" t="s">
        <v>135</v>
      </c>
      <c r="BE14" s="175"/>
      <c r="BF14" s="332">
        <v>6</v>
      </c>
      <c r="BG14" s="333">
        <v>7</v>
      </c>
      <c r="BH14" s="264">
        <v>0</v>
      </c>
      <c r="BI14" s="304">
        <v>3</v>
      </c>
      <c r="BJ14" s="302">
        <v>11</v>
      </c>
      <c r="BK14" s="222"/>
      <c r="BL14" s="285">
        <v>2</v>
      </c>
      <c r="BM14" s="266"/>
      <c r="BN14" s="207"/>
      <c r="BO14" s="174"/>
      <c r="BP14" s="7"/>
      <c r="BQ14" s="7"/>
      <c r="BR14" s="7"/>
      <c r="BS14" s="207"/>
      <c r="BT14" s="207"/>
      <c r="BU14" s="207"/>
      <c r="BV14" s="174"/>
      <c r="BW14" s="334"/>
      <c r="BX14" s="334"/>
      <c r="BY14" s="334"/>
      <c r="BZ14" s="335"/>
      <c r="CA14" s="336"/>
      <c r="CB14" s="337"/>
      <c r="CC14" s="337"/>
      <c r="CD14" s="338"/>
      <c r="CE14" s="334"/>
      <c r="CF14" s="334"/>
      <c r="CG14" s="336"/>
      <c r="CH14" s="334"/>
      <c r="CI14" s="337"/>
      <c r="CJ14" s="337"/>
      <c r="CK14" s="338"/>
      <c r="CL14" s="334"/>
      <c r="CM14" s="339"/>
      <c r="CN14" s="249"/>
      <c r="CO14" s="7"/>
      <c r="CP14" s="7"/>
      <c r="CQ14" s="7"/>
      <c r="CR14" s="207"/>
      <c r="CS14" s="207"/>
      <c r="CT14" s="207"/>
      <c r="CU14" s="207"/>
      <c r="CV14" s="207"/>
      <c r="CW14" s="207"/>
      <c r="CX14" s="207"/>
      <c r="CY14" s="207"/>
      <c r="CZ14" s="207"/>
      <c r="DA14" s="207"/>
      <c r="DB14" s="207"/>
      <c r="DC14" s="207"/>
      <c r="DD14" s="207"/>
      <c r="DE14" s="207"/>
      <c r="DF14" s="207"/>
      <c r="DG14" s="207"/>
      <c r="DH14" s="207"/>
      <c r="DI14" s="207"/>
    </row>
    <row r="15" spans="1:113" ht="13.8" thickBot="1" x14ac:dyDescent="0.25">
      <c r="B15" s="38"/>
      <c r="C15" s="7"/>
      <c r="D15" s="38"/>
      <c r="E15" s="38"/>
      <c r="F15" s="38"/>
      <c r="G15" s="38"/>
      <c r="H15" s="38"/>
      <c r="I15" s="38"/>
      <c r="J15" s="38"/>
      <c r="K15" s="38"/>
      <c r="L15" s="38"/>
      <c r="O15" s="38"/>
      <c r="P15" s="7"/>
      <c r="Q15" s="24"/>
      <c r="R15" s="24"/>
      <c r="S15" s="24"/>
      <c r="T15" s="24"/>
      <c r="U15" s="24"/>
      <c r="V15" s="24"/>
      <c r="W15" s="24"/>
      <c r="X15" s="24"/>
      <c r="Y15" s="174"/>
      <c r="Z15"/>
      <c r="AA15" s="203"/>
      <c r="AB15" s="17"/>
      <c r="AC15" s="14"/>
      <c r="AD15" s="255"/>
      <c r="AE15" s="253"/>
      <c r="AF15" s="201"/>
      <c r="AG15" s="220"/>
      <c r="AH15" s="24"/>
      <c r="AI15" s="277"/>
      <c r="AJ15" s="173"/>
      <c r="AK15" s="305">
        <v>1</v>
      </c>
      <c r="AL15" s="253"/>
      <c r="AM15" s="308">
        <v>1</v>
      </c>
      <c r="AN15" s="255"/>
      <c r="AO15" s="253"/>
      <c r="AP15" s="253"/>
      <c r="AQ15" s="340">
        <v>1</v>
      </c>
      <c r="AR15" s="255"/>
      <c r="AS15" s="341">
        <v>1</v>
      </c>
      <c r="AT15" s="341"/>
      <c r="AU15" s="259"/>
      <c r="AV15" s="260"/>
      <c r="AW15" s="254">
        <v>1</v>
      </c>
      <c r="AX15" s="261">
        <f>SUM(AE15:AW15)</f>
        <v>5</v>
      </c>
      <c r="AY15" s="174"/>
      <c r="AZ15" s="262"/>
      <c r="BA15" s="222"/>
      <c r="BB15" s="173"/>
      <c r="BC15" s="176"/>
      <c r="BD15" s="176"/>
      <c r="BE15" s="175"/>
      <c r="BF15" s="262">
        <v>1</v>
      </c>
      <c r="BG15" s="222">
        <v>1</v>
      </c>
      <c r="BH15" s="264"/>
      <c r="BI15" s="82">
        <v>1</v>
      </c>
      <c r="BJ15" s="262">
        <v>1</v>
      </c>
      <c r="BK15" s="222"/>
      <c r="BL15" s="265">
        <v>1</v>
      </c>
      <c r="BM15" s="266">
        <f>SUM(BB15:BL15)</f>
        <v>5</v>
      </c>
      <c r="BN15" s="207"/>
      <c r="BO15" s="174"/>
      <c r="BP15" s="7">
        <v>4</v>
      </c>
      <c r="BQ15" s="7" t="s">
        <v>49</v>
      </c>
      <c r="BR15" s="7"/>
      <c r="BS15" s="207"/>
      <c r="BT15" s="207" t="s">
        <v>88</v>
      </c>
      <c r="BU15" s="7" t="s">
        <v>140</v>
      </c>
      <c r="BV15" s="174"/>
      <c r="BW15" s="589"/>
      <c r="BX15" s="590"/>
      <c r="BY15" s="591" t="s">
        <v>16</v>
      </c>
      <c r="BZ15" s="591"/>
      <c r="CA15" s="591"/>
      <c r="CB15" s="591"/>
      <c r="CC15" s="591"/>
      <c r="CD15" s="591"/>
      <c r="CE15" s="591"/>
      <c r="CF15" s="591"/>
      <c r="CG15" s="591"/>
      <c r="CH15" s="591"/>
      <c r="CI15" s="591"/>
      <c r="CJ15" s="591"/>
      <c r="CK15" s="591"/>
      <c r="CL15" s="591"/>
      <c r="CM15" s="592"/>
      <c r="CN15" s="123" t="s">
        <v>90</v>
      </c>
      <c r="CO15" s="221">
        <v>1</v>
      </c>
      <c r="CP15" s="221">
        <v>4</v>
      </c>
      <c r="CQ15" s="16"/>
      <c r="CR15" s="267"/>
      <c r="CS15" s="267"/>
      <c r="CT15" s="267"/>
      <c r="CU15" s="267"/>
      <c r="CV15" s="267"/>
      <c r="CW15" s="267"/>
      <c r="CX15" s="267"/>
      <c r="CY15" s="267"/>
      <c r="CZ15" s="267"/>
      <c r="DA15" s="207"/>
      <c r="DB15" s="207"/>
      <c r="DC15" s="207"/>
      <c r="DD15" s="207"/>
      <c r="DE15" s="207"/>
      <c r="DF15" s="207"/>
      <c r="DG15" s="207"/>
      <c r="DH15" s="207"/>
      <c r="DI15" s="207"/>
    </row>
    <row r="16" spans="1:113" x14ac:dyDescent="0.2">
      <c r="A16">
        <v>6</v>
      </c>
      <c r="B16" s="38" t="s">
        <v>134</v>
      </c>
      <c r="C16" s="7" t="s">
        <v>40</v>
      </c>
      <c r="D16" s="38" t="s">
        <v>141</v>
      </c>
      <c r="E16" s="38" t="s">
        <v>137</v>
      </c>
      <c r="F16" s="38" t="s">
        <v>137</v>
      </c>
      <c r="G16" s="38" t="s">
        <v>135</v>
      </c>
      <c r="H16" s="38" t="s">
        <v>142</v>
      </c>
      <c r="I16" s="38" t="s">
        <v>138</v>
      </c>
      <c r="J16" s="38" t="s">
        <v>137</v>
      </c>
      <c r="K16" s="38" t="s">
        <v>135</v>
      </c>
      <c r="L16" s="38"/>
      <c r="N16">
        <v>6</v>
      </c>
      <c r="O16" s="38" t="s">
        <v>78</v>
      </c>
      <c r="P16" s="7" t="s">
        <v>40</v>
      </c>
      <c r="Q16" s="24" t="s">
        <v>137</v>
      </c>
      <c r="R16" s="24" t="s">
        <v>142</v>
      </c>
      <c r="S16" s="24" t="s">
        <v>137</v>
      </c>
      <c r="T16" s="24"/>
      <c r="U16" s="24" t="s">
        <v>137</v>
      </c>
      <c r="V16" s="24"/>
      <c r="W16" s="24" t="s">
        <v>137</v>
      </c>
      <c r="X16" s="24"/>
      <c r="Y16" s="174"/>
      <c r="Z16">
        <v>6</v>
      </c>
      <c r="AA16" s="21" t="s">
        <v>78</v>
      </c>
      <c r="AB16" s="18" t="s">
        <v>40</v>
      </c>
      <c r="AC16" s="14">
        <f>+AC4*AX17-2000</f>
        <v>23000</v>
      </c>
      <c r="AD16" s="279" t="s">
        <v>137</v>
      </c>
      <c r="AE16" s="312">
        <v>9</v>
      </c>
      <c r="AF16" s="235"/>
      <c r="AG16" s="220" t="s">
        <v>141</v>
      </c>
      <c r="AH16" s="221">
        <v>1</v>
      </c>
      <c r="AI16" s="342">
        <v>4</v>
      </c>
      <c r="AJ16" s="295" t="s">
        <v>137</v>
      </c>
      <c r="AK16" s="343">
        <v>5</v>
      </c>
      <c r="AL16" s="33" t="s">
        <v>135</v>
      </c>
      <c r="AM16" s="278"/>
      <c r="AN16" s="279" t="s">
        <v>137</v>
      </c>
      <c r="AO16" s="33">
        <v>11</v>
      </c>
      <c r="AP16" s="33" t="s">
        <v>138</v>
      </c>
      <c r="AQ16" s="278"/>
      <c r="AR16" s="279" t="s">
        <v>137</v>
      </c>
      <c r="AS16" s="344">
        <v>4</v>
      </c>
      <c r="AT16" s="237"/>
      <c r="AU16" s="281" t="s">
        <v>135</v>
      </c>
      <c r="AV16" s="282"/>
      <c r="AW16" s="278"/>
      <c r="AX16"/>
      <c r="AY16" s="174"/>
      <c r="AZ16" s="262">
        <v>6</v>
      </c>
      <c r="BA16" s="222" t="s">
        <v>40</v>
      </c>
      <c r="BB16" s="345">
        <v>9</v>
      </c>
      <c r="BC16" s="82"/>
      <c r="BD16" s="284">
        <v>1</v>
      </c>
      <c r="BE16" s="314">
        <v>4</v>
      </c>
      <c r="BF16" s="332">
        <v>5</v>
      </c>
      <c r="BG16" s="277" t="s">
        <v>135</v>
      </c>
      <c r="BH16" s="264">
        <v>11</v>
      </c>
      <c r="BI16" s="176" t="s">
        <v>135</v>
      </c>
      <c r="BJ16" s="316">
        <v>4</v>
      </c>
      <c r="BK16" s="222"/>
      <c r="BL16" s="175" t="s">
        <v>135</v>
      </c>
      <c r="BM16" s="346"/>
      <c r="BN16" s="32" t="s">
        <v>143</v>
      </c>
      <c r="BO16" s="24" t="s">
        <v>144</v>
      </c>
      <c r="BP16" s="7"/>
      <c r="BQ16" s="7"/>
      <c r="BR16" s="7"/>
      <c r="BS16" s="207"/>
      <c r="BT16" s="7">
        <v>1</v>
      </c>
      <c r="BU16" s="89" t="s">
        <v>92</v>
      </c>
      <c r="BV16" s="174"/>
      <c r="BW16" s="593">
        <v>45815</v>
      </c>
      <c r="BX16" s="594"/>
      <c r="BY16" s="41" t="s">
        <v>145</v>
      </c>
      <c r="BZ16" s="41"/>
      <c r="CA16" s="41"/>
      <c r="CB16" s="41" t="s">
        <v>14</v>
      </c>
      <c r="CC16" s="41" t="s">
        <v>14</v>
      </c>
      <c r="CD16" s="41" t="s">
        <v>146</v>
      </c>
      <c r="CE16" s="41"/>
      <c r="CF16" s="69" t="s">
        <v>147</v>
      </c>
      <c r="CG16" s="69"/>
      <c r="CH16" s="69"/>
      <c r="CI16" s="69" t="s">
        <v>14</v>
      </c>
      <c r="CJ16" s="69" t="s">
        <v>14</v>
      </c>
      <c r="CK16" s="69" t="s">
        <v>146</v>
      </c>
      <c r="CL16" s="69"/>
      <c r="CM16" s="66" t="s">
        <v>2</v>
      </c>
      <c r="CN16" s="123" t="s">
        <v>134</v>
      </c>
      <c r="CO16" s="347">
        <v>6</v>
      </c>
      <c r="CP16" s="347">
        <v>9</v>
      </c>
      <c r="CQ16" s="82"/>
      <c r="CR16" s="267"/>
      <c r="CS16" s="267"/>
      <c r="CT16" s="267"/>
      <c r="CU16" s="267"/>
      <c r="CV16" s="267"/>
      <c r="CW16" s="267"/>
      <c r="CX16" s="267"/>
      <c r="CY16" s="267"/>
      <c r="CZ16" s="267"/>
      <c r="DA16" s="207"/>
      <c r="DB16" s="207"/>
      <c r="DC16" s="207"/>
      <c r="DD16" s="207"/>
      <c r="DE16" s="207"/>
      <c r="DF16" s="207"/>
      <c r="DG16" s="207"/>
      <c r="DH16" s="207"/>
      <c r="DI16" s="207"/>
    </row>
    <row r="17" spans="1:118" ht="13.8" thickBot="1" x14ac:dyDescent="0.25">
      <c r="B17" s="38"/>
      <c r="C17" s="7"/>
      <c r="D17" s="38"/>
      <c r="E17" s="38"/>
      <c r="F17" s="38"/>
      <c r="G17" s="38"/>
      <c r="H17" s="38"/>
      <c r="I17" s="38"/>
      <c r="J17" s="38"/>
      <c r="K17" s="38"/>
      <c r="L17" s="38"/>
      <c r="O17" s="38"/>
      <c r="P17" s="7"/>
      <c r="Q17" s="24"/>
      <c r="R17" s="24"/>
      <c r="S17" s="24"/>
      <c r="T17" s="24"/>
      <c r="U17" s="24"/>
      <c r="V17" s="24"/>
      <c r="W17" s="24"/>
      <c r="X17" s="24"/>
      <c r="Y17" s="174"/>
      <c r="Z17"/>
      <c r="AA17" s="26"/>
      <c r="AB17" s="286"/>
      <c r="AC17" s="14"/>
      <c r="AD17" s="290"/>
      <c r="AE17" s="323">
        <v>1</v>
      </c>
      <c r="AF17" s="324"/>
      <c r="AG17" s="220"/>
      <c r="AH17" s="32">
        <v>1</v>
      </c>
      <c r="AI17" s="222"/>
      <c r="AJ17" s="173"/>
      <c r="AK17" s="323">
        <v>1</v>
      </c>
      <c r="AL17" s="36"/>
      <c r="AM17" s="348"/>
      <c r="AN17" s="290"/>
      <c r="AO17" s="36">
        <v>1</v>
      </c>
      <c r="AP17" s="36"/>
      <c r="AQ17" s="325"/>
      <c r="AR17" s="290"/>
      <c r="AS17" s="267">
        <v>1</v>
      </c>
      <c r="AT17" s="267"/>
      <c r="AU17" s="292"/>
      <c r="AV17" s="349"/>
      <c r="AW17" s="325"/>
      <c r="AX17">
        <f>SUM(AE17:AW17)</f>
        <v>5</v>
      </c>
      <c r="AY17" s="174"/>
      <c r="AZ17" s="262"/>
      <c r="BA17" s="222"/>
      <c r="BB17" s="264">
        <v>1</v>
      </c>
      <c r="BC17" s="32"/>
      <c r="BD17" s="82">
        <v>1</v>
      </c>
      <c r="BE17" s="265">
        <v>1</v>
      </c>
      <c r="BF17" s="262">
        <v>1</v>
      </c>
      <c r="BG17" s="277"/>
      <c r="BH17" s="264">
        <v>1</v>
      </c>
      <c r="BI17" s="176"/>
      <c r="BJ17" s="262">
        <v>1</v>
      </c>
      <c r="BK17" s="222"/>
      <c r="BL17" s="175"/>
      <c r="BM17" s="266">
        <f>SUM(BB17:BL17)</f>
        <v>6</v>
      </c>
      <c r="BN17" s="207"/>
      <c r="BO17" s="174"/>
      <c r="BP17" s="7">
        <v>5</v>
      </c>
      <c r="BQ17" s="7" t="s">
        <v>76</v>
      </c>
      <c r="BR17" s="7"/>
      <c r="BS17" s="207"/>
      <c r="BT17" s="7">
        <v>2</v>
      </c>
      <c r="BU17" s="7" t="s">
        <v>99</v>
      </c>
      <c r="BV17" s="174"/>
      <c r="BW17" s="661">
        <v>1</v>
      </c>
      <c r="BX17" s="10">
        <v>0.45833333333333331</v>
      </c>
      <c r="BY17" s="42" t="s">
        <v>30</v>
      </c>
      <c r="BZ17" s="70">
        <v>7</v>
      </c>
      <c r="CA17" s="7" t="s">
        <v>31</v>
      </c>
      <c r="CB17" s="67">
        <v>0</v>
      </c>
      <c r="CC17" s="67">
        <v>0</v>
      </c>
      <c r="CD17" s="41">
        <v>10</v>
      </c>
      <c r="CE17" s="16" t="s">
        <v>32</v>
      </c>
      <c r="CF17" s="595"/>
      <c r="CG17" s="596"/>
      <c r="CH17" s="596"/>
      <c r="CI17" s="596"/>
      <c r="CJ17" s="596"/>
      <c r="CK17" s="596"/>
      <c r="CL17" s="597"/>
      <c r="CM17" s="71"/>
      <c r="CN17" s="123" t="s">
        <v>30</v>
      </c>
      <c r="CO17" s="32">
        <v>7</v>
      </c>
      <c r="CP17" s="32">
        <v>10</v>
      </c>
      <c r="CQ17" s="82"/>
      <c r="CR17" s="267"/>
      <c r="CS17" s="267"/>
      <c r="CT17" s="267"/>
      <c r="CU17" s="267"/>
      <c r="CV17" s="267"/>
      <c r="CW17" s="267"/>
      <c r="CX17" s="267"/>
      <c r="CY17" s="267"/>
      <c r="CZ17" s="267"/>
      <c r="DA17" s="662" t="s">
        <v>20</v>
      </c>
      <c r="DB17" s="662"/>
      <c r="DC17" s="662"/>
      <c r="DD17" s="663"/>
      <c r="DE17" s="667" t="s">
        <v>24</v>
      </c>
      <c r="DF17" s="668"/>
      <c r="DG17" s="669"/>
      <c r="DH17" s="670" t="s">
        <v>20</v>
      </c>
      <c r="DI17" s="662"/>
      <c r="DJ17" s="662"/>
      <c r="DK17" s="663"/>
      <c r="DL17" s="667" t="s">
        <v>24</v>
      </c>
      <c r="DM17" s="668"/>
      <c r="DN17" s="669"/>
    </row>
    <row r="18" spans="1:118" ht="13.8" customHeight="1" thickBot="1" x14ac:dyDescent="0.25">
      <c r="A18">
        <v>7</v>
      </c>
      <c r="B18" s="38" t="s">
        <v>134</v>
      </c>
      <c r="C18" s="7" t="s">
        <v>31</v>
      </c>
      <c r="D18" s="38" t="s">
        <v>137</v>
      </c>
      <c r="E18" s="38" t="s">
        <v>137</v>
      </c>
      <c r="F18" s="38" t="s">
        <v>148</v>
      </c>
      <c r="G18" s="38" t="s">
        <v>148</v>
      </c>
      <c r="H18" s="38" t="s">
        <v>137</v>
      </c>
      <c r="I18" s="38" t="s">
        <v>148</v>
      </c>
      <c r="J18" s="38" t="s">
        <v>141</v>
      </c>
      <c r="K18" s="38" t="s">
        <v>137</v>
      </c>
      <c r="L18" s="38"/>
      <c r="N18">
        <v>7</v>
      </c>
      <c r="O18" s="38" t="s">
        <v>30</v>
      </c>
      <c r="P18" s="7" t="s">
        <v>31</v>
      </c>
      <c r="Q18" s="24" t="s">
        <v>148</v>
      </c>
      <c r="R18" s="24" t="s">
        <v>142</v>
      </c>
      <c r="S18" s="24" t="s">
        <v>148</v>
      </c>
      <c r="T18" s="24" t="s">
        <v>142</v>
      </c>
      <c r="U18" s="24" t="s">
        <v>137</v>
      </c>
      <c r="V18" s="24" t="s">
        <v>137</v>
      </c>
      <c r="W18" s="24" t="s">
        <v>148</v>
      </c>
      <c r="X18" s="24" t="s">
        <v>137</v>
      </c>
      <c r="Y18" s="174"/>
      <c r="Z18">
        <v>7</v>
      </c>
      <c r="AA18" s="215" t="s">
        <v>134</v>
      </c>
      <c r="AB18" s="15" t="s">
        <v>31</v>
      </c>
      <c r="AC18" s="14">
        <f>+AC4*AX19-2000</f>
        <v>28000</v>
      </c>
      <c r="AD18" s="297" t="s">
        <v>137</v>
      </c>
      <c r="AE18" s="350">
        <v>10</v>
      </c>
      <c r="AF18" s="351">
        <v>9</v>
      </c>
      <c r="AG18" s="220" t="s">
        <v>137</v>
      </c>
      <c r="AH18" s="32">
        <v>15</v>
      </c>
      <c r="AI18" s="222"/>
      <c r="AJ18" s="173" t="s">
        <v>142</v>
      </c>
      <c r="AK18" s="350">
        <v>8</v>
      </c>
      <c r="AL18" s="223" t="s">
        <v>137</v>
      </c>
      <c r="AM18" s="302">
        <v>5</v>
      </c>
      <c r="AN18" s="297" t="s">
        <v>137</v>
      </c>
      <c r="AO18" s="223">
        <v>0</v>
      </c>
      <c r="AP18" s="223" t="s">
        <v>137</v>
      </c>
      <c r="AQ18" s="352">
        <v>0</v>
      </c>
      <c r="AR18" s="297" t="s">
        <v>148</v>
      </c>
      <c r="AS18" s="353">
        <v>14</v>
      </c>
      <c r="AT18" s="235"/>
      <c r="AU18" s="299" t="s">
        <v>148</v>
      </c>
      <c r="AV18" s="300"/>
      <c r="AW18" s="301"/>
      <c r="AX18" s="231"/>
      <c r="AY18" s="174"/>
      <c r="AZ18" s="262">
        <v>7</v>
      </c>
      <c r="BA18" s="222" t="s">
        <v>31</v>
      </c>
      <c r="BB18" s="173">
        <v>10</v>
      </c>
      <c r="BC18" s="354">
        <v>9</v>
      </c>
      <c r="BD18" s="176">
        <v>15</v>
      </c>
      <c r="BE18" s="175"/>
      <c r="BF18" s="262">
        <v>8</v>
      </c>
      <c r="BG18" s="355">
        <v>5</v>
      </c>
      <c r="BH18" s="173">
        <v>0</v>
      </c>
      <c r="BI18" s="176">
        <v>0</v>
      </c>
      <c r="BJ18" s="356">
        <v>14</v>
      </c>
      <c r="BK18" s="222"/>
      <c r="BL18" s="265">
        <v>0</v>
      </c>
      <c r="BM18" s="346"/>
      <c r="BN18" s="32" t="s">
        <v>149</v>
      </c>
      <c r="BO18" s="24" t="s">
        <v>150</v>
      </c>
      <c r="BP18" s="7"/>
      <c r="BQ18" s="7"/>
      <c r="BR18" s="7"/>
      <c r="BS18" s="207"/>
      <c r="BT18" s="7">
        <v>3</v>
      </c>
      <c r="BU18" s="7" t="s">
        <v>71</v>
      </c>
      <c r="BV18" s="174"/>
      <c r="BW18" s="661"/>
      <c r="BX18" s="72" t="s">
        <v>3</v>
      </c>
      <c r="BY18" s="73" t="s">
        <v>33</v>
      </c>
      <c r="BZ18" s="74"/>
      <c r="CA18" s="75" t="s">
        <v>151</v>
      </c>
      <c r="CB18" s="76"/>
      <c r="CC18" s="77"/>
      <c r="CD18" s="78" t="s">
        <v>35</v>
      </c>
      <c r="CE18" s="79" t="s">
        <v>36</v>
      </c>
      <c r="CF18" s="598"/>
      <c r="CG18" s="599"/>
      <c r="CH18" s="599"/>
      <c r="CI18" s="599"/>
      <c r="CJ18" s="599"/>
      <c r="CK18" s="599"/>
      <c r="CL18" s="600"/>
      <c r="CM18" s="71"/>
      <c r="CN18" s="123" t="s">
        <v>78</v>
      </c>
      <c r="CO18" s="357">
        <v>13</v>
      </c>
      <c r="CP18" s="357">
        <v>15</v>
      </c>
      <c r="CQ18" s="82"/>
      <c r="CR18" s="267"/>
      <c r="CS18" s="267"/>
      <c r="CT18" s="267"/>
      <c r="CU18" s="267"/>
      <c r="CV18" s="267"/>
      <c r="CW18" s="267"/>
      <c r="CX18" s="267"/>
      <c r="CY18" s="267"/>
      <c r="CZ18" s="267"/>
      <c r="DA18" s="358"/>
      <c r="DB18" s="50"/>
      <c r="DC18" s="40"/>
      <c r="DD18" s="67">
        <v>0</v>
      </c>
      <c r="DE18" s="67">
        <v>0</v>
      </c>
      <c r="DF18" s="41"/>
      <c r="DG18" s="40"/>
      <c r="DH18" s="40"/>
      <c r="DI18" s="41"/>
      <c r="DJ18" s="40"/>
      <c r="DK18" s="67">
        <v>0</v>
      </c>
      <c r="DL18" s="67">
        <v>0</v>
      </c>
      <c r="DM18" s="41"/>
      <c r="DN18" s="40"/>
    </row>
    <row r="19" spans="1:118" ht="16.2" customHeight="1" thickBot="1" x14ac:dyDescent="0.25">
      <c r="B19" s="38"/>
      <c r="C19" s="7"/>
      <c r="D19" s="38"/>
      <c r="E19" s="38"/>
      <c r="F19" s="38"/>
      <c r="G19" s="38"/>
      <c r="H19" s="38"/>
      <c r="I19" s="38"/>
      <c r="J19" s="38"/>
      <c r="K19" s="38"/>
      <c r="L19" s="38"/>
      <c r="O19" s="38"/>
      <c r="P19" s="7"/>
      <c r="Q19" s="24"/>
      <c r="R19" s="24"/>
      <c r="S19" s="24"/>
      <c r="T19" s="24"/>
      <c r="U19" s="24"/>
      <c r="V19" s="24"/>
      <c r="W19" s="24"/>
      <c r="X19" s="24"/>
      <c r="Y19" s="174"/>
      <c r="Z19"/>
      <c r="AA19" s="203"/>
      <c r="AB19" s="17"/>
      <c r="AC19" s="14"/>
      <c r="AD19" s="255"/>
      <c r="AE19" s="305">
        <v>1</v>
      </c>
      <c r="AF19" s="252">
        <v>1</v>
      </c>
      <c r="AG19" s="220"/>
      <c r="AH19" s="32">
        <v>1</v>
      </c>
      <c r="AI19" s="222"/>
      <c r="AJ19" s="173"/>
      <c r="AK19" s="305">
        <v>1</v>
      </c>
      <c r="AL19" s="253"/>
      <c r="AM19" s="340">
        <v>1</v>
      </c>
      <c r="AN19" s="255"/>
      <c r="AO19" s="253"/>
      <c r="AP19" s="253"/>
      <c r="AQ19" s="308"/>
      <c r="AR19" s="255"/>
      <c r="AS19" s="252">
        <v>1</v>
      </c>
      <c r="AT19" s="252"/>
      <c r="AU19" s="259"/>
      <c r="AV19" s="200"/>
      <c r="AW19" s="202"/>
      <c r="AX19" s="261">
        <f>SUM(AE19:AW19)</f>
        <v>6</v>
      </c>
      <c r="AY19" s="174"/>
      <c r="AZ19" s="262"/>
      <c r="BA19" s="222"/>
      <c r="BB19" s="173">
        <v>1</v>
      </c>
      <c r="BC19" s="32">
        <v>1</v>
      </c>
      <c r="BD19" s="176">
        <v>1</v>
      </c>
      <c r="BE19" s="175"/>
      <c r="BF19" s="262">
        <v>1</v>
      </c>
      <c r="BG19" s="277">
        <v>1</v>
      </c>
      <c r="BH19" s="173"/>
      <c r="BI19" s="176"/>
      <c r="BJ19" s="220">
        <v>1</v>
      </c>
      <c r="BK19" s="277"/>
      <c r="BL19" s="265"/>
      <c r="BM19" s="266">
        <f>SUM(BB19:BL19)</f>
        <v>6</v>
      </c>
      <c r="BN19" s="207"/>
      <c r="BO19" s="174"/>
      <c r="BP19" s="7">
        <v>6</v>
      </c>
      <c r="BQ19" s="7" t="s">
        <v>40</v>
      </c>
      <c r="BR19" s="7"/>
      <c r="BS19" s="207"/>
      <c r="BT19" s="7">
        <v>4</v>
      </c>
      <c r="BU19" s="7" t="s">
        <v>49</v>
      </c>
      <c r="BV19" s="174"/>
      <c r="BW19" s="661">
        <v>2</v>
      </c>
      <c r="BX19" s="80">
        <v>0.52083333333333337</v>
      </c>
      <c r="BY19" s="81" t="s">
        <v>152</v>
      </c>
      <c r="BZ19" s="70">
        <v>52</v>
      </c>
      <c r="CA19" s="82" t="s">
        <v>13</v>
      </c>
      <c r="CB19" s="72">
        <v>0</v>
      </c>
      <c r="CC19" s="72">
        <v>0</v>
      </c>
      <c r="CD19" s="83">
        <v>58</v>
      </c>
      <c r="CE19" s="82" t="s">
        <v>39</v>
      </c>
      <c r="CF19" s="84" t="s">
        <v>30</v>
      </c>
      <c r="CG19" s="83">
        <v>6</v>
      </c>
      <c r="CH19" s="32" t="s">
        <v>40</v>
      </c>
      <c r="CI19" s="72">
        <v>0</v>
      </c>
      <c r="CJ19" s="72">
        <v>0</v>
      </c>
      <c r="CK19" s="83">
        <v>9</v>
      </c>
      <c r="CL19" s="32" t="s">
        <v>41</v>
      </c>
      <c r="CM19" s="49"/>
      <c r="CN19" s="123" t="s">
        <v>153</v>
      </c>
      <c r="CO19" s="354">
        <v>9</v>
      </c>
      <c r="CP19" s="354">
        <v>7</v>
      </c>
      <c r="CQ19" s="82"/>
      <c r="CR19" s="267"/>
      <c r="CS19" s="267"/>
      <c r="CT19" s="267"/>
      <c r="CU19" s="267"/>
      <c r="CV19" s="267"/>
      <c r="CW19" s="267"/>
      <c r="CX19" s="267"/>
      <c r="CY19" s="267"/>
      <c r="CZ19" s="267"/>
      <c r="DA19" s="671" t="s">
        <v>21</v>
      </c>
      <c r="DB19" s="672"/>
      <c r="DC19" s="672"/>
      <c r="DD19" s="672"/>
      <c r="DE19" s="673" t="s">
        <v>25</v>
      </c>
      <c r="DF19" s="673"/>
      <c r="DG19" s="671"/>
      <c r="DH19" s="672" t="s">
        <v>21</v>
      </c>
      <c r="DI19" s="672"/>
      <c r="DJ19" s="672"/>
      <c r="DK19" s="672"/>
      <c r="DL19" s="673" t="s">
        <v>25</v>
      </c>
      <c r="DM19" s="673"/>
      <c r="DN19" s="671"/>
    </row>
    <row r="20" spans="1:118" ht="13.2" customHeight="1" x14ac:dyDescent="0.2">
      <c r="A20">
        <v>8</v>
      </c>
      <c r="B20" s="38" t="s">
        <v>153</v>
      </c>
      <c r="C20" s="7" t="s">
        <v>75</v>
      </c>
      <c r="D20" s="38" t="s">
        <v>154</v>
      </c>
      <c r="E20" s="38" t="s">
        <v>155</v>
      </c>
      <c r="F20" s="38" t="s">
        <v>156</v>
      </c>
      <c r="G20" s="38" t="s">
        <v>157</v>
      </c>
      <c r="H20" s="38" t="s">
        <v>157</v>
      </c>
      <c r="I20" s="38" t="s">
        <v>157</v>
      </c>
      <c r="J20" s="38" t="s">
        <v>155</v>
      </c>
      <c r="K20" s="38" t="s">
        <v>132</v>
      </c>
      <c r="L20" s="38"/>
      <c r="N20">
        <v>8</v>
      </c>
      <c r="O20" s="38" t="s">
        <v>79</v>
      </c>
      <c r="P20" s="7" t="s">
        <v>75</v>
      </c>
      <c r="Q20" s="24"/>
      <c r="R20" s="24"/>
      <c r="S20" s="24" t="s">
        <v>158</v>
      </c>
      <c r="T20" s="24"/>
      <c r="U20" s="24"/>
      <c r="V20" s="24"/>
      <c r="W20" s="24"/>
      <c r="X20" s="24" t="s">
        <v>132</v>
      </c>
      <c r="Y20" s="174"/>
      <c r="Z20">
        <v>8</v>
      </c>
      <c r="AA20" s="21" t="s">
        <v>79</v>
      </c>
      <c r="AB20" s="18" t="s">
        <v>75</v>
      </c>
      <c r="AC20" s="14">
        <f>+AC4*AX21</f>
        <v>10000</v>
      </c>
      <c r="AD20" s="279" t="s">
        <v>135</v>
      </c>
      <c r="AE20" s="33"/>
      <c r="AF20" s="276"/>
      <c r="AG20" s="220" t="s">
        <v>138</v>
      </c>
      <c r="AH20" s="24"/>
      <c r="AI20" s="277"/>
      <c r="AJ20" s="173" t="s">
        <v>156</v>
      </c>
      <c r="AK20" s="359">
        <v>7</v>
      </c>
      <c r="AL20" s="33" t="s">
        <v>157</v>
      </c>
      <c r="AM20" s="278"/>
      <c r="AN20" s="279" t="s">
        <v>157</v>
      </c>
      <c r="AO20" s="33"/>
      <c r="AP20" s="33" t="s">
        <v>157</v>
      </c>
      <c r="AQ20" s="278"/>
      <c r="AR20" s="279" t="s">
        <v>157</v>
      </c>
      <c r="AS20" s="33"/>
      <c r="AT20" s="276"/>
      <c r="AU20" s="281" t="s">
        <v>156</v>
      </c>
      <c r="AV20" s="282"/>
      <c r="AW20" s="360">
        <v>1</v>
      </c>
      <c r="AX20"/>
      <c r="AY20" s="174"/>
      <c r="AZ20" s="262">
        <v>8</v>
      </c>
      <c r="BA20" s="222" t="s">
        <v>75</v>
      </c>
      <c r="BB20" s="173" t="s">
        <v>157</v>
      </c>
      <c r="BC20" s="173" t="s">
        <v>157</v>
      </c>
      <c r="BD20" s="176" t="s">
        <v>138</v>
      </c>
      <c r="BE20" s="175"/>
      <c r="BF20" s="262">
        <v>7</v>
      </c>
      <c r="BG20" s="277" t="s">
        <v>157</v>
      </c>
      <c r="BH20" s="173" t="s">
        <v>138</v>
      </c>
      <c r="BI20" s="176" t="s">
        <v>135</v>
      </c>
      <c r="BJ20" s="220" t="s">
        <v>157</v>
      </c>
      <c r="BK20" s="277"/>
      <c r="BL20" s="241">
        <v>1</v>
      </c>
      <c r="BM20" s="266"/>
      <c r="BN20" s="207"/>
      <c r="BO20" s="174"/>
      <c r="BP20" s="7"/>
      <c r="BQ20" s="7"/>
      <c r="BR20" s="7"/>
      <c r="BS20" s="207"/>
      <c r="BT20" s="7">
        <v>5</v>
      </c>
      <c r="BU20" s="7" t="s">
        <v>76</v>
      </c>
      <c r="BV20" s="174"/>
      <c r="BW20" s="661"/>
      <c r="BX20" s="72" t="s">
        <v>3</v>
      </c>
      <c r="BY20" s="85" t="s">
        <v>42</v>
      </c>
      <c r="BZ20" s="86"/>
      <c r="CA20" s="620" t="s">
        <v>43</v>
      </c>
      <c r="CB20" s="621"/>
      <c r="CC20" s="621"/>
      <c r="CD20" s="621"/>
      <c r="CE20" s="622"/>
      <c r="CF20" s="87"/>
      <c r="CG20" s="85" t="s">
        <v>42</v>
      </c>
      <c r="CH20" s="620" t="s">
        <v>44</v>
      </c>
      <c r="CI20" s="621"/>
      <c r="CJ20" s="621"/>
      <c r="CK20" s="621"/>
      <c r="CL20" s="622"/>
      <c r="CM20" s="37"/>
      <c r="CN20" s="249"/>
      <c r="CO20" s="32"/>
      <c r="CP20" s="32"/>
      <c r="CQ20" s="82"/>
      <c r="CR20" s="267"/>
      <c r="CS20" s="267"/>
      <c r="CT20" s="267"/>
      <c r="CU20" s="267"/>
      <c r="CV20" s="267"/>
      <c r="CW20" s="267"/>
      <c r="CX20" s="267"/>
      <c r="CY20" s="267"/>
      <c r="CZ20" s="267"/>
      <c r="DA20" s="361" t="s">
        <v>4</v>
      </c>
      <c r="DB20" s="50"/>
      <c r="DC20" s="40"/>
      <c r="DD20" s="67">
        <v>0</v>
      </c>
      <c r="DE20" s="67">
        <v>0</v>
      </c>
      <c r="DF20" s="41"/>
      <c r="DG20" s="40"/>
      <c r="DH20" s="40"/>
      <c r="DI20" s="41"/>
      <c r="DJ20" s="40"/>
      <c r="DK20" s="67">
        <v>0</v>
      </c>
      <c r="DL20" s="67">
        <v>0</v>
      </c>
      <c r="DM20" s="41"/>
      <c r="DN20" s="40"/>
    </row>
    <row r="21" spans="1:118" ht="13.8" thickBot="1" x14ac:dyDescent="0.25">
      <c r="B21" s="38"/>
      <c r="C21" s="7"/>
      <c r="D21" s="38"/>
      <c r="E21" s="38"/>
      <c r="F21" s="38"/>
      <c r="G21" s="38"/>
      <c r="H21" s="38"/>
      <c r="I21" s="38"/>
      <c r="J21" s="38"/>
      <c r="K21" s="38"/>
      <c r="L21" s="38"/>
      <c r="O21" s="38"/>
      <c r="P21" s="7"/>
      <c r="Q21" s="24"/>
      <c r="R21" s="24"/>
      <c r="S21" s="24"/>
      <c r="T21" s="24"/>
      <c r="U21" s="24"/>
      <c r="V21" s="24"/>
      <c r="W21" s="24"/>
      <c r="X21" s="24"/>
      <c r="Y21" s="174"/>
      <c r="Z21"/>
      <c r="AA21" s="26"/>
      <c r="AB21" s="286"/>
      <c r="AC21" s="14"/>
      <c r="AD21" s="290"/>
      <c r="AE21" s="36"/>
      <c r="AF21" s="288"/>
      <c r="AG21" s="220"/>
      <c r="AH21" s="24"/>
      <c r="AI21" s="277"/>
      <c r="AJ21" s="173"/>
      <c r="AK21" s="323">
        <v>1</v>
      </c>
      <c r="AL21" s="36"/>
      <c r="AM21" s="325"/>
      <c r="AN21" s="290"/>
      <c r="AO21" s="36"/>
      <c r="AP21" s="36"/>
      <c r="AQ21" s="325"/>
      <c r="AR21" s="290"/>
      <c r="AS21" s="290"/>
      <c r="AT21" s="349"/>
      <c r="AU21" s="292"/>
      <c r="AV21" s="349"/>
      <c r="AW21" s="326">
        <v>1</v>
      </c>
      <c r="AX21">
        <f>SUM(AE21:AW21)</f>
        <v>2</v>
      </c>
      <c r="AY21" s="174"/>
      <c r="AZ21" s="262"/>
      <c r="BA21" s="222"/>
      <c r="BB21" s="173"/>
      <c r="BC21" s="24"/>
      <c r="BD21" s="176"/>
      <c r="BE21" s="175"/>
      <c r="BF21" s="262">
        <v>1</v>
      </c>
      <c r="BG21" s="277"/>
      <c r="BH21" s="173"/>
      <c r="BI21" s="176"/>
      <c r="BJ21" s="220"/>
      <c r="BK21" s="277"/>
      <c r="BL21" s="265">
        <v>1</v>
      </c>
      <c r="BM21" s="266">
        <f>SUM(BB21:BL21)</f>
        <v>2</v>
      </c>
      <c r="BN21" s="207"/>
      <c r="BO21" s="174"/>
      <c r="BP21" s="7">
        <v>7</v>
      </c>
      <c r="BQ21" s="7" t="s">
        <v>31</v>
      </c>
      <c r="BR21" s="7"/>
      <c r="BS21" s="207"/>
      <c r="BT21" s="7">
        <v>6</v>
      </c>
      <c r="BU21" s="7" t="s">
        <v>40</v>
      </c>
      <c r="BV21" s="174"/>
      <c r="BW21" s="661">
        <v>3</v>
      </c>
      <c r="BX21" s="80">
        <v>0.58333333333333337</v>
      </c>
      <c r="BY21" s="88" t="s">
        <v>90</v>
      </c>
      <c r="BZ21" s="70">
        <v>13</v>
      </c>
      <c r="CA21" s="89" t="s">
        <v>83</v>
      </c>
      <c r="CB21" s="72">
        <v>0</v>
      </c>
      <c r="CC21" s="72">
        <v>0</v>
      </c>
      <c r="CD21" s="83">
        <v>15</v>
      </c>
      <c r="CE21" s="32" t="s">
        <v>46</v>
      </c>
      <c r="CF21" s="90" t="s">
        <v>90</v>
      </c>
      <c r="CG21" s="83">
        <v>1</v>
      </c>
      <c r="CH21" s="89" t="s">
        <v>159</v>
      </c>
      <c r="CI21" s="72">
        <v>0</v>
      </c>
      <c r="CJ21" s="72">
        <v>0</v>
      </c>
      <c r="CK21" s="83">
        <v>4</v>
      </c>
      <c r="CL21" s="32" t="s">
        <v>49</v>
      </c>
      <c r="CM21" s="37"/>
      <c r="CN21" s="249"/>
      <c r="CO21" s="32"/>
      <c r="CP21" s="32"/>
      <c r="CQ21" s="82"/>
      <c r="CR21" s="267"/>
      <c r="CS21" s="267"/>
      <c r="CT21" s="267"/>
      <c r="CU21" s="267"/>
      <c r="CV21" s="267"/>
      <c r="CW21" s="267"/>
      <c r="CX21" s="267"/>
      <c r="CY21" s="267"/>
      <c r="CZ21" s="267"/>
      <c r="DA21" s="673" t="s">
        <v>22</v>
      </c>
      <c r="DB21" s="673"/>
      <c r="DC21" s="673"/>
      <c r="DD21" s="673"/>
      <c r="DE21" s="667" t="s">
        <v>26</v>
      </c>
      <c r="DF21" s="668"/>
      <c r="DG21" s="669"/>
      <c r="DH21" s="678" t="s">
        <v>22</v>
      </c>
      <c r="DI21" s="673"/>
      <c r="DJ21" s="673"/>
      <c r="DK21" s="673"/>
      <c r="DL21" s="667" t="s">
        <v>26</v>
      </c>
      <c r="DM21" s="668"/>
      <c r="DN21" s="669"/>
    </row>
    <row r="22" spans="1:118" ht="13.2" customHeight="1" x14ac:dyDescent="0.2">
      <c r="A22">
        <v>9</v>
      </c>
      <c r="B22" s="38" t="s">
        <v>160</v>
      </c>
      <c r="C22" s="7" t="s">
        <v>41</v>
      </c>
      <c r="D22" s="38" t="s">
        <v>142</v>
      </c>
      <c r="E22" s="38" t="s">
        <v>142</v>
      </c>
      <c r="F22" s="38" t="s">
        <v>161</v>
      </c>
      <c r="G22" s="38" t="s">
        <v>148</v>
      </c>
      <c r="H22" s="38" t="s">
        <v>137</v>
      </c>
      <c r="I22" s="38" t="s">
        <v>142</v>
      </c>
      <c r="J22" s="38" t="s">
        <v>162</v>
      </c>
      <c r="K22" s="38" t="s">
        <v>142</v>
      </c>
      <c r="L22" s="38"/>
      <c r="N22">
        <v>9</v>
      </c>
      <c r="O22" s="38" t="s">
        <v>30</v>
      </c>
      <c r="P22" s="7" t="s">
        <v>41</v>
      </c>
      <c r="Q22" s="24" t="s">
        <v>142</v>
      </c>
      <c r="R22" s="24" t="s">
        <v>137</v>
      </c>
      <c r="S22" s="24" t="s">
        <v>137</v>
      </c>
      <c r="T22" s="24" t="s">
        <v>161</v>
      </c>
      <c r="U22" s="24" t="s">
        <v>142</v>
      </c>
      <c r="V22" s="24" t="s">
        <v>162</v>
      </c>
      <c r="W22" s="24" t="s">
        <v>162</v>
      </c>
      <c r="X22" s="24" t="s">
        <v>142</v>
      </c>
      <c r="Y22" s="174"/>
      <c r="Z22">
        <v>9</v>
      </c>
      <c r="AA22" s="215" t="s">
        <v>90</v>
      </c>
      <c r="AB22" s="15" t="s">
        <v>41</v>
      </c>
      <c r="AC22" s="14">
        <f>+AC4*AX23-2000</f>
        <v>28000</v>
      </c>
      <c r="AD22" s="297" t="s">
        <v>161</v>
      </c>
      <c r="AE22" s="296">
        <v>6</v>
      </c>
      <c r="AF22" s="351">
        <v>7</v>
      </c>
      <c r="AG22" s="220" t="s">
        <v>162</v>
      </c>
      <c r="AH22" s="362">
        <v>10</v>
      </c>
      <c r="AI22" s="222"/>
      <c r="AJ22" s="295" t="s">
        <v>162</v>
      </c>
      <c r="AK22" s="363">
        <v>13</v>
      </c>
      <c r="AL22" s="34" t="s">
        <v>162</v>
      </c>
      <c r="AM22" s="364">
        <v>15</v>
      </c>
      <c r="AN22" s="297" t="s">
        <v>162</v>
      </c>
      <c r="AO22" s="223"/>
      <c r="AP22" s="223" t="s">
        <v>161</v>
      </c>
      <c r="AQ22" s="301"/>
      <c r="AR22" s="297" t="s">
        <v>142</v>
      </c>
      <c r="AS22" s="232"/>
      <c r="AT22" s="365"/>
      <c r="AU22" s="299" t="s">
        <v>142</v>
      </c>
      <c r="AV22" s="300"/>
      <c r="AW22" s="366">
        <v>4</v>
      </c>
      <c r="AX22" s="231"/>
      <c r="AY22" s="174"/>
      <c r="AZ22" s="262">
        <v>9</v>
      </c>
      <c r="BA22" s="222" t="s">
        <v>41</v>
      </c>
      <c r="BB22" s="345">
        <v>6</v>
      </c>
      <c r="BC22" s="354">
        <v>7</v>
      </c>
      <c r="BD22" s="367">
        <v>10</v>
      </c>
      <c r="BE22" s="265"/>
      <c r="BF22" s="368">
        <v>13</v>
      </c>
      <c r="BG22" s="222">
        <v>15</v>
      </c>
      <c r="BH22" s="264">
        <v>0</v>
      </c>
      <c r="BI22" s="82">
        <v>0</v>
      </c>
      <c r="BJ22" s="262">
        <v>0</v>
      </c>
      <c r="BK22" s="222"/>
      <c r="BL22" s="317">
        <v>4</v>
      </c>
      <c r="BM22" s="346"/>
      <c r="BN22" s="32" t="s">
        <v>143</v>
      </c>
      <c r="BO22" s="24" t="s">
        <v>150</v>
      </c>
      <c r="BP22" s="7"/>
      <c r="BQ22" s="7"/>
      <c r="BR22" s="7"/>
      <c r="BS22" s="207"/>
      <c r="BT22" s="7">
        <v>7</v>
      </c>
      <c r="BU22" s="7" t="s">
        <v>31</v>
      </c>
      <c r="BV22" s="174"/>
      <c r="BW22" s="661"/>
      <c r="BX22" s="72" t="s">
        <v>3</v>
      </c>
      <c r="BY22" s="73" t="s">
        <v>33</v>
      </c>
      <c r="BZ22" s="86"/>
      <c r="CA22" s="79" t="s">
        <v>50</v>
      </c>
      <c r="CB22" s="658" t="s">
        <v>51</v>
      </c>
      <c r="CC22" s="658"/>
      <c r="CD22" s="658"/>
      <c r="CE22" s="91" t="s">
        <v>52</v>
      </c>
      <c r="CF22" s="92"/>
      <c r="CG22" s="85" t="s">
        <v>42</v>
      </c>
      <c r="CH22" s="620" t="s">
        <v>53</v>
      </c>
      <c r="CI22" s="621"/>
      <c r="CJ22" s="621"/>
      <c r="CK22" s="621"/>
      <c r="CL22" s="622"/>
      <c r="CM22" s="37"/>
      <c r="CN22" s="369" t="s">
        <v>64</v>
      </c>
      <c r="CO22" s="32">
        <v>2</v>
      </c>
      <c r="CP22" s="32">
        <v>8</v>
      </c>
      <c r="CQ22" s="16"/>
      <c r="CR22" s="267"/>
      <c r="CS22" s="267"/>
      <c r="CT22" s="267"/>
      <c r="CU22" s="267"/>
      <c r="CV22" s="267"/>
      <c r="CW22" s="267"/>
      <c r="CX22" s="267"/>
      <c r="CY22" s="267"/>
      <c r="CZ22" s="267"/>
      <c r="DA22" s="358"/>
      <c r="DB22" s="50"/>
      <c r="DC22" s="40"/>
      <c r="DD22" s="67">
        <v>0</v>
      </c>
      <c r="DE22" s="67">
        <v>0</v>
      </c>
      <c r="DF22" s="41"/>
      <c r="DG22" s="40"/>
      <c r="DH22" s="40"/>
      <c r="DI22" s="41"/>
      <c r="DJ22" s="40"/>
      <c r="DK22" s="67">
        <v>0</v>
      </c>
      <c r="DL22" s="67">
        <v>0</v>
      </c>
      <c r="DM22" s="41"/>
      <c r="DN22" s="40"/>
    </row>
    <row r="23" spans="1:118" ht="13.8" thickBot="1" x14ac:dyDescent="0.25">
      <c r="B23" s="38"/>
      <c r="C23" s="7"/>
      <c r="D23" s="38"/>
      <c r="E23" s="38"/>
      <c r="F23" s="38"/>
      <c r="G23" s="38"/>
      <c r="H23" s="38"/>
      <c r="I23" s="38"/>
      <c r="J23" s="38"/>
      <c r="K23" s="38"/>
      <c r="L23" s="38"/>
      <c r="O23" s="38"/>
      <c r="P23" s="7"/>
      <c r="Q23" s="24"/>
      <c r="R23" s="24"/>
      <c r="S23" s="24"/>
      <c r="T23" s="24"/>
      <c r="U23" s="24"/>
      <c r="V23" s="24"/>
      <c r="W23" s="24"/>
      <c r="X23" s="24"/>
      <c r="Y23" s="174"/>
      <c r="Z23"/>
      <c r="AA23" s="203"/>
      <c r="AB23" s="17"/>
      <c r="AC23" s="14"/>
      <c r="AD23" s="255"/>
      <c r="AE23" s="305">
        <v>1</v>
      </c>
      <c r="AF23" s="252">
        <v>1</v>
      </c>
      <c r="AG23" s="220"/>
      <c r="AH23" s="24">
        <v>1</v>
      </c>
      <c r="AI23" s="277"/>
      <c r="AJ23" s="173"/>
      <c r="AK23" s="305">
        <v>1</v>
      </c>
      <c r="AL23" s="253"/>
      <c r="AM23" s="308">
        <v>1</v>
      </c>
      <c r="AN23" s="255"/>
      <c r="AO23" s="201"/>
      <c r="AP23" s="253"/>
      <c r="AQ23" s="202"/>
      <c r="AR23" s="255"/>
      <c r="AS23" s="258"/>
      <c r="AT23" s="258"/>
      <c r="AU23" s="259"/>
      <c r="AV23" s="200"/>
      <c r="AW23" s="340">
        <v>1</v>
      </c>
      <c r="AX23" s="261">
        <f>SUM(AE23:AW23)</f>
        <v>6</v>
      </c>
      <c r="AY23" s="174"/>
      <c r="AZ23" s="262"/>
      <c r="BA23" s="222"/>
      <c r="BB23" s="264">
        <v>1</v>
      </c>
      <c r="BC23" s="32">
        <v>1</v>
      </c>
      <c r="BD23" s="82">
        <v>1</v>
      </c>
      <c r="BE23" s="265"/>
      <c r="BF23" s="262">
        <v>1</v>
      </c>
      <c r="BG23" s="222">
        <v>1</v>
      </c>
      <c r="BH23" s="264"/>
      <c r="BI23" s="82"/>
      <c r="BJ23" s="262"/>
      <c r="BK23" s="222"/>
      <c r="BL23" s="265">
        <v>1</v>
      </c>
      <c r="BM23" s="266">
        <f>SUM(BB23:BL23)</f>
        <v>6</v>
      </c>
      <c r="BN23" s="267"/>
      <c r="BO23" s="174"/>
      <c r="BP23" s="7">
        <v>8</v>
      </c>
      <c r="BQ23" s="7" t="s">
        <v>75</v>
      </c>
      <c r="BR23" s="7"/>
      <c r="BS23" s="207"/>
      <c r="BT23" s="7">
        <v>8</v>
      </c>
      <c r="BU23" s="7" t="s">
        <v>75</v>
      </c>
      <c r="BV23" s="174"/>
      <c r="BW23" s="661">
        <v>4</v>
      </c>
      <c r="BX23" s="80">
        <v>0.64583333333333337</v>
      </c>
      <c r="BY23" s="93"/>
      <c r="BZ23" s="94"/>
      <c r="CA23" s="95"/>
      <c r="CB23" s="96"/>
      <c r="CC23" s="96"/>
      <c r="CD23" s="94"/>
      <c r="CE23" s="97"/>
      <c r="CF23" s="84" t="s">
        <v>90</v>
      </c>
      <c r="CG23" s="83">
        <v>9</v>
      </c>
      <c r="CH23" s="32" t="s">
        <v>41</v>
      </c>
      <c r="CI23" s="72">
        <v>0</v>
      </c>
      <c r="CJ23" s="72">
        <v>0</v>
      </c>
      <c r="CK23" s="83">
        <v>7</v>
      </c>
      <c r="CL23" s="32" t="s">
        <v>31</v>
      </c>
      <c r="CM23" s="37"/>
      <c r="CN23" s="249"/>
      <c r="CO23" s="7"/>
      <c r="CP23" s="7"/>
      <c r="CQ23" s="16"/>
      <c r="CR23" s="267"/>
      <c r="CS23" s="267"/>
      <c r="CT23" s="267"/>
      <c r="CU23" s="267"/>
      <c r="CV23" s="267"/>
      <c r="CW23" s="267"/>
      <c r="CX23" s="267"/>
      <c r="CY23" s="267"/>
      <c r="CZ23" s="267"/>
      <c r="DA23" s="673" t="s">
        <v>23</v>
      </c>
      <c r="DB23" s="673"/>
      <c r="DC23" s="673"/>
      <c r="DD23" s="673"/>
      <c r="DE23" s="675" t="s">
        <v>27</v>
      </c>
      <c r="DF23" s="676"/>
      <c r="DG23" s="677"/>
      <c r="DH23" s="678" t="s">
        <v>23</v>
      </c>
      <c r="DI23" s="673"/>
      <c r="DJ23" s="673"/>
      <c r="DK23" s="673"/>
      <c r="DL23" s="675" t="s">
        <v>27</v>
      </c>
      <c r="DM23" s="676"/>
      <c r="DN23" s="677"/>
    </row>
    <row r="24" spans="1:118" ht="13.8" thickBot="1" x14ac:dyDescent="0.25">
      <c r="A24">
        <v>10</v>
      </c>
      <c r="B24" s="38" t="s">
        <v>90</v>
      </c>
      <c r="C24" s="7" t="s">
        <v>32</v>
      </c>
      <c r="D24" s="38" t="s">
        <v>142</v>
      </c>
      <c r="E24" s="38" t="s">
        <v>162</v>
      </c>
      <c r="F24" s="38" t="s">
        <v>161</v>
      </c>
      <c r="G24" s="38" t="s">
        <v>157</v>
      </c>
      <c r="H24" s="38" t="s">
        <v>162</v>
      </c>
      <c r="I24" s="38" t="s">
        <v>157</v>
      </c>
      <c r="J24" s="38" t="s">
        <v>142</v>
      </c>
      <c r="K24" s="38" t="s">
        <v>163</v>
      </c>
      <c r="L24" s="38"/>
      <c r="N24">
        <v>10</v>
      </c>
      <c r="O24" s="38" t="s">
        <v>90</v>
      </c>
      <c r="P24" s="7" t="s">
        <v>32</v>
      </c>
      <c r="Q24" s="24" t="s">
        <v>161</v>
      </c>
      <c r="R24" s="24" t="s">
        <v>142</v>
      </c>
      <c r="S24" s="24" t="s">
        <v>162</v>
      </c>
      <c r="T24" s="24"/>
      <c r="U24" s="24" t="s">
        <v>148</v>
      </c>
      <c r="V24" s="24"/>
      <c r="W24" s="24" t="s">
        <v>142</v>
      </c>
      <c r="X24" s="24"/>
      <c r="Y24" s="174"/>
      <c r="Z24">
        <v>10</v>
      </c>
      <c r="AA24" s="21" t="s">
        <v>90</v>
      </c>
      <c r="AB24" s="18" t="s">
        <v>32</v>
      </c>
      <c r="AC24" s="14">
        <f>+AC4*AX25</f>
        <v>25000</v>
      </c>
      <c r="AD24" s="279" t="s">
        <v>161</v>
      </c>
      <c r="AE24" s="359">
        <v>7</v>
      </c>
      <c r="AF24" s="252"/>
      <c r="AG24" s="220" t="s">
        <v>137</v>
      </c>
      <c r="AH24" s="362">
        <v>9</v>
      </c>
      <c r="AI24" s="222"/>
      <c r="AJ24" s="295" t="s">
        <v>161</v>
      </c>
      <c r="AK24" s="309">
        <v>1</v>
      </c>
      <c r="AL24" s="33" t="s">
        <v>157</v>
      </c>
      <c r="AM24" s="278"/>
      <c r="AN24" s="279" t="s">
        <v>142</v>
      </c>
      <c r="AO24" s="313">
        <v>14</v>
      </c>
      <c r="AP24" s="33" t="s">
        <v>135</v>
      </c>
      <c r="AQ24" s="278"/>
      <c r="AR24" s="279" t="s">
        <v>142</v>
      </c>
      <c r="AS24" s="313">
        <v>16</v>
      </c>
      <c r="AT24" s="235"/>
      <c r="AU24" s="281" t="s">
        <v>154</v>
      </c>
      <c r="AV24" s="282"/>
      <c r="AW24" s="278"/>
      <c r="AX24"/>
      <c r="AY24" s="174"/>
      <c r="AZ24" s="262">
        <v>10</v>
      </c>
      <c r="BA24" s="222" t="s">
        <v>32</v>
      </c>
      <c r="BB24" s="264">
        <v>7</v>
      </c>
      <c r="BC24" s="82"/>
      <c r="BD24" s="367">
        <v>9</v>
      </c>
      <c r="BE24" s="265"/>
      <c r="BF24" s="316">
        <v>1</v>
      </c>
      <c r="BG24" s="277" t="s">
        <v>157</v>
      </c>
      <c r="BH24" s="370">
        <v>14</v>
      </c>
      <c r="BI24" s="176" t="s">
        <v>157</v>
      </c>
      <c r="BJ24" s="371">
        <v>16</v>
      </c>
      <c r="BK24" s="222"/>
      <c r="BL24" s="175" t="s">
        <v>138</v>
      </c>
      <c r="BM24" s="266"/>
      <c r="BN24" s="207"/>
      <c r="BO24" s="174"/>
      <c r="BP24" s="7"/>
      <c r="BQ24" s="7"/>
      <c r="BR24" s="7"/>
      <c r="BS24" s="207"/>
      <c r="BT24" s="7">
        <v>9</v>
      </c>
      <c r="BU24" s="7" t="s">
        <v>41</v>
      </c>
      <c r="BV24" s="174"/>
      <c r="BW24" s="674"/>
      <c r="BX24" s="98" t="s">
        <v>3</v>
      </c>
      <c r="BY24" s="99"/>
      <c r="BZ24" s="100"/>
      <c r="CA24" s="100"/>
      <c r="CB24" s="100"/>
      <c r="CC24" s="100"/>
      <c r="CD24" s="100"/>
      <c r="CE24" s="101"/>
      <c r="CF24" s="102" t="s">
        <v>33</v>
      </c>
      <c r="CG24" s="103"/>
      <c r="CH24" s="104" t="s">
        <v>54</v>
      </c>
      <c r="CI24" s="105"/>
      <c r="CJ24" s="105"/>
      <c r="CK24" s="106" t="s">
        <v>35</v>
      </c>
      <c r="CL24" s="107" t="s">
        <v>55</v>
      </c>
      <c r="CM24" s="108"/>
      <c r="CN24" s="249"/>
      <c r="CO24" s="7"/>
      <c r="CP24" s="7"/>
      <c r="CQ24" s="16"/>
      <c r="CR24" s="267"/>
      <c r="CS24" s="267"/>
      <c r="CT24" s="267"/>
      <c r="CU24" s="267"/>
      <c r="CV24" s="267"/>
      <c r="CW24" s="267"/>
      <c r="CX24" s="267"/>
      <c r="CY24" s="267"/>
      <c r="CZ24" s="267"/>
      <c r="DA24" s="207"/>
      <c r="DB24" s="207"/>
      <c r="DC24" s="207"/>
      <c r="DD24" s="207"/>
      <c r="DE24" s="207"/>
      <c r="DF24" s="207"/>
      <c r="DG24" s="207"/>
      <c r="DH24" s="207"/>
      <c r="DI24" s="207"/>
    </row>
    <row r="25" spans="1:118" ht="13.8" thickBot="1" x14ac:dyDescent="0.25">
      <c r="B25" s="38"/>
      <c r="C25" s="7"/>
      <c r="D25" s="38"/>
      <c r="E25" s="38"/>
      <c r="F25" s="38"/>
      <c r="G25" s="38"/>
      <c r="H25" s="38"/>
      <c r="I25" s="38"/>
      <c r="J25" s="38"/>
      <c r="K25" s="38"/>
      <c r="L25" s="38"/>
      <c r="O25" s="38"/>
      <c r="P25" s="7"/>
      <c r="Q25" s="24"/>
      <c r="R25" s="24"/>
      <c r="S25" s="24"/>
      <c r="T25" s="24"/>
      <c r="U25" s="24"/>
      <c r="V25" s="24"/>
      <c r="W25" s="24"/>
      <c r="X25" s="24"/>
      <c r="Y25" s="174"/>
      <c r="Z25"/>
      <c r="AA25" s="26"/>
      <c r="AB25" s="286"/>
      <c r="AC25" s="14"/>
      <c r="AD25" s="290"/>
      <c r="AE25" s="323">
        <v>1</v>
      </c>
      <c r="AF25" s="324"/>
      <c r="AG25" s="220"/>
      <c r="AH25" s="24">
        <v>1</v>
      </c>
      <c r="AI25" s="277"/>
      <c r="AJ25" s="173"/>
      <c r="AK25" s="323">
        <v>1</v>
      </c>
      <c r="AL25" s="36"/>
      <c r="AM25" s="325"/>
      <c r="AN25" s="290"/>
      <c r="AO25" s="95">
        <v>1</v>
      </c>
      <c r="AP25" s="36"/>
      <c r="AQ25" s="348"/>
      <c r="AR25" s="290"/>
      <c r="AS25" s="95">
        <v>1</v>
      </c>
      <c r="AT25" s="95"/>
      <c r="AU25" s="292"/>
      <c r="AV25" s="349"/>
      <c r="AW25" s="325"/>
      <c r="AX25">
        <f>SUM(AE25:AW25)</f>
        <v>5</v>
      </c>
      <c r="AY25" s="174"/>
      <c r="AZ25" s="262"/>
      <c r="BA25" s="222"/>
      <c r="BB25" s="264">
        <v>1</v>
      </c>
      <c r="BC25" s="82"/>
      <c r="BD25" s="82">
        <v>1</v>
      </c>
      <c r="BE25" s="265"/>
      <c r="BF25" s="262">
        <v>1</v>
      </c>
      <c r="BG25" s="277"/>
      <c r="BH25" s="264">
        <v>1</v>
      </c>
      <c r="BI25" s="176"/>
      <c r="BJ25" s="262">
        <v>1</v>
      </c>
      <c r="BK25" s="222"/>
      <c r="BL25" s="175"/>
      <c r="BM25" s="266">
        <f>SUM(BB25:BL25)</f>
        <v>5</v>
      </c>
      <c r="BN25" s="267"/>
      <c r="BO25" s="174"/>
      <c r="BP25" s="7">
        <v>9</v>
      </c>
      <c r="BQ25" s="7" t="s">
        <v>41</v>
      </c>
      <c r="BR25" s="7"/>
      <c r="BS25" s="207"/>
      <c r="BT25" s="7">
        <v>10</v>
      </c>
      <c r="BU25" s="7" t="s">
        <v>32</v>
      </c>
      <c r="BV25" s="174"/>
      <c r="BW25" s="679">
        <v>45816</v>
      </c>
      <c r="BX25" s="680"/>
      <c r="BY25" s="59" t="s">
        <v>96</v>
      </c>
      <c r="BZ25" s="59"/>
      <c r="CA25" s="59"/>
      <c r="CB25" s="59" t="s">
        <v>14</v>
      </c>
      <c r="CC25" s="59" t="s">
        <v>14</v>
      </c>
      <c r="CD25" s="59" t="s">
        <v>88</v>
      </c>
      <c r="CE25" s="59"/>
      <c r="CF25" s="59" t="s">
        <v>29</v>
      </c>
      <c r="CG25" s="59"/>
      <c r="CH25" s="59"/>
      <c r="CI25" s="59" t="s">
        <v>14</v>
      </c>
      <c r="CJ25" s="59" t="s">
        <v>14</v>
      </c>
      <c r="CK25" s="59" t="s">
        <v>28</v>
      </c>
      <c r="CL25" s="59"/>
      <c r="CM25" s="60"/>
      <c r="CN25" s="123" t="s">
        <v>30</v>
      </c>
      <c r="CO25" s="221">
        <v>6</v>
      </c>
      <c r="CP25" s="221">
        <v>1</v>
      </c>
      <c r="CQ25" s="82"/>
      <c r="CR25" s="267"/>
      <c r="CS25" s="267"/>
      <c r="CT25" s="267"/>
      <c r="CU25" s="267"/>
      <c r="CV25" s="267"/>
      <c r="CW25" s="267"/>
      <c r="CX25" s="267"/>
      <c r="CY25" s="267"/>
      <c r="CZ25" s="267"/>
      <c r="DA25" s="207"/>
      <c r="DB25" s="207"/>
      <c r="DC25" s="207"/>
      <c r="DD25" s="207"/>
      <c r="DE25" s="207"/>
      <c r="DF25" s="207"/>
      <c r="DG25" s="207"/>
      <c r="DH25" s="207"/>
      <c r="DI25" s="207"/>
    </row>
    <row r="26" spans="1:118" x14ac:dyDescent="0.2">
      <c r="A26">
        <v>11</v>
      </c>
      <c r="B26" s="38" t="s">
        <v>30</v>
      </c>
      <c r="C26" s="7" t="s">
        <v>80</v>
      </c>
      <c r="D26" s="38" t="s">
        <v>154</v>
      </c>
      <c r="E26" s="38" t="s">
        <v>154</v>
      </c>
      <c r="F26" s="38" t="s">
        <v>148</v>
      </c>
      <c r="G26" s="38" t="s">
        <v>148</v>
      </c>
      <c r="H26" s="38" t="s">
        <v>148</v>
      </c>
      <c r="I26" s="38" t="s">
        <v>148</v>
      </c>
      <c r="J26" s="38" t="s">
        <v>148</v>
      </c>
      <c r="K26" s="38" t="s">
        <v>154</v>
      </c>
      <c r="L26" s="38"/>
      <c r="N26">
        <v>11</v>
      </c>
      <c r="O26" s="38" t="s">
        <v>90</v>
      </c>
      <c r="P26" s="7" t="s">
        <v>80</v>
      </c>
      <c r="Q26" s="24"/>
      <c r="R26" s="24"/>
      <c r="S26" s="24" t="s">
        <v>161</v>
      </c>
      <c r="T26" s="24" t="s">
        <v>148</v>
      </c>
      <c r="U26" s="24" t="s">
        <v>148</v>
      </c>
      <c r="V26" s="24" t="s">
        <v>148</v>
      </c>
      <c r="W26" s="24" t="s">
        <v>148</v>
      </c>
      <c r="X26" s="24"/>
      <c r="Y26" s="174"/>
      <c r="Z26">
        <v>11</v>
      </c>
      <c r="AA26" s="215" t="s">
        <v>90</v>
      </c>
      <c r="AB26" s="15" t="s">
        <v>80</v>
      </c>
      <c r="AC26" s="14">
        <f>+AC4*AX27</f>
        <v>25000</v>
      </c>
      <c r="AD26" s="297" t="s">
        <v>154</v>
      </c>
      <c r="AE26" s="223"/>
      <c r="AF26" s="294"/>
      <c r="AG26" s="275" t="s">
        <v>135</v>
      </c>
      <c r="AH26" s="276"/>
      <c r="AI26" s="372"/>
      <c r="AJ26" s="373" t="s">
        <v>148</v>
      </c>
      <c r="AK26" s="374">
        <v>15</v>
      </c>
      <c r="AL26" s="34" t="s">
        <v>148</v>
      </c>
      <c r="AM26" s="375">
        <v>14</v>
      </c>
      <c r="AN26" s="297" t="s">
        <v>161</v>
      </c>
      <c r="AO26" s="232">
        <v>6</v>
      </c>
      <c r="AP26" s="223" t="s">
        <v>148</v>
      </c>
      <c r="AQ26" s="366">
        <v>4</v>
      </c>
      <c r="AR26" s="297" t="s">
        <v>148</v>
      </c>
      <c r="AS26" s="376">
        <v>5</v>
      </c>
      <c r="AT26" s="365"/>
      <c r="AU26" s="299" t="s">
        <v>138</v>
      </c>
      <c r="AV26" s="300"/>
      <c r="AW26" s="301"/>
      <c r="AX26" s="231"/>
      <c r="AY26" s="174"/>
      <c r="AZ26" s="262">
        <v>11</v>
      </c>
      <c r="BA26" s="222" t="s">
        <v>80</v>
      </c>
      <c r="BB26" s="173" t="s">
        <v>154</v>
      </c>
      <c r="BC26" s="173" t="s">
        <v>154</v>
      </c>
      <c r="BD26" s="176" t="s">
        <v>154</v>
      </c>
      <c r="BE26" s="175"/>
      <c r="BF26" s="371">
        <v>15</v>
      </c>
      <c r="BG26" s="377">
        <v>14</v>
      </c>
      <c r="BH26" s="264">
        <v>6</v>
      </c>
      <c r="BI26" s="378">
        <v>4</v>
      </c>
      <c r="BJ26" s="302">
        <v>5</v>
      </c>
      <c r="BK26" s="222"/>
      <c r="BL26" s="175" t="s">
        <v>154</v>
      </c>
      <c r="BM26" s="266"/>
      <c r="BN26" s="207"/>
      <c r="BO26" s="174"/>
      <c r="BP26" s="7"/>
      <c r="BQ26" s="7"/>
      <c r="BR26" s="7"/>
      <c r="BS26" s="207"/>
      <c r="BT26" s="7">
        <v>11</v>
      </c>
      <c r="BU26" s="7" t="s">
        <v>80</v>
      </c>
      <c r="BV26" s="174"/>
      <c r="BW26" s="661">
        <v>1</v>
      </c>
      <c r="BX26" s="10">
        <v>0.45833333333333331</v>
      </c>
      <c r="BY26" s="81" t="s">
        <v>64</v>
      </c>
      <c r="BZ26" s="50">
        <v>52</v>
      </c>
      <c r="CA26" s="16" t="s">
        <v>13</v>
      </c>
      <c r="CB26" s="67">
        <v>0</v>
      </c>
      <c r="CC26" s="67">
        <v>0</v>
      </c>
      <c r="CD26" s="41">
        <v>53</v>
      </c>
      <c r="CE26" s="16" t="s">
        <v>58</v>
      </c>
      <c r="CF26" s="42" t="s">
        <v>30</v>
      </c>
      <c r="CG26" s="41">
        <v>6</v>
      </c>
      <c r="CH26" s="7" t="s">
        <v>40</v>
      </c>
      <c r="CI26" s="67">
        <v>0</v>
      </c>
      <c r="CJ26" s="67">
        <v>0</v>
      </c>
      <c r="CK26" s="41">
        <v>1</v>
      </c>
      <c r="CL26" s="89" t="s">
        <v>59</v>
      </c>
      <c r="CM26" s="681"/>
      <c r="CN26" s="123" t="s">
        <v>153</v>
      </c>
      <c r="CO26" s="32">
        <v>15</v>
      </c>
      <c r="CP26" s="32">
        <v>7</v>
      </c>
      <c r="CQ26" s="82"/>
      <c r="CR26" s="267"/>
      <c r="CS26" s="267"/>
      <c r="CT26" s="267"/>
      <c r="CU26" s="267"/>
      <c r="CV26" s="267"/>
      <c r="CW26" s="267"/>
      <c r="CX26" s="267"/>
      <c r="CY26" s="267"/>
      <c r="CZ26" s="267"/>
      <c r="DA26" s="207"/>
      <c r="DB26" s="207"/>
      <c r="DC26" s="207"/>
      <c r="DD26" s="207"/>
      <c r="DE26" s="207"/>
      <c r="DF26" s="207"/>
      <c r="DG26" s="207"/>
      <c r="DH26" s="207"/>
      <c r="DI26" s="207"/>
    </row>
    <row r="27" spans="1:118" ht="13.8" thickBot="1" x14ac:dyDescent="0.25">
      <c r="B27" s="38"/>
      <c r="C27" s="7"/>
      <c r="D27" s="38"/>
      <c r="E27" s="38"/>
      <c r="F27" s="38"/>
      <c r="G27" s="38"/>
      <c r="H27" s="38"/>
      <c r="I27" s="38"/>
      <c r="J27" s="38"/>
      <c r="K27" s="38"/>
      <c r="L27" s="38"/>
      <c r="O27" s="38"/>
      <c r="P27" s="7"/>
      <c r="Q27" s="24"/>
      <c r="R27" s="24"/>
      <c r="S27" s="24"/>
      <c r="T27" s="24"/>
      <c r="U27" s="24"/>
      <c r="V27" s="24"/>
      <c r="W27" s="24"/>
      <c r="X27" s="24"/>
      <c r="Y27" s="174"/>
      <c r="Z27"/>
      <c r="AA27" s="203"/>
      <c r="AB27" s="17"/>
      <c r="AC27" s="14"/>
      <c r="AD27" s="255"/>
      <c r="AE27" s="253"/>
      <c r="AF27" s="201"/>
      <c r="AG27" s="199"/>
      <c r="AH27" s="201"/>
      <c r="AI27" s="379"/>
      <c r="AJ27" s="380"/>
      <c r="AK27" s="305">
        <v>1</v>
      </c>
      <c r="AL27" s="253"/>
      <c r="AM27" s="308">
        <v>1</v>
      </c>
      <c r="AN27" s="255"/>
      <c r="AO27" s="258">
        <v>1</v>
      </c>
      <c r="AP27" s="253"/>
      <c r="AQ27" s="340">
        <v>1</v>
      </c>
      <c r="AR27" s="255"/>
      <c r="AS27" s="257">
        <v>1</v>
      </c>
      <c r="AT27" s="258"/>
      <c r="AU27" s="259"/>
      <c r="AV27" s="200"/>
      <c r="AW27" s="202"/>
      <c r="AX27" s="261">
        <f>SUM(AE27:AW27)</f>
        <v>5</v>
      </c>
      <c r="AY27" s="174"/>
      <c r="AZ27" s="262"/>
      <c r="BA27" s="222"/>
      <c r="BB27" s="173"/>
      <c r="BC27" s="176"/>
      <c r="BD27" s="176"/>
      <c r="BE27" s="175"/>
      <c r="BF27" s="262">
        <v>1</v>
      </c>
      <c r="BG27" s="277">
        <v>1</v>
      </c>
      <c r="BH27" s="264">
        <v>1</v>
      </c>
      <c r="BI27" s="176">
        <v>1</v>
      </c>
      <c r="BJ27" s="262">
        <v>1</v>
      </c>
      <c r="BK27" s="222"/>
      <c r="BL27" s="175"/>
      <c r="BM27" s="266">
        <f>SUM(BB27:BL27)</f>
        <v>5</v>
      </c>
      <c r="BN27" s="267"/>
      <c r="BO27" s="174"/>
      <c r="BP27" s="7">
        <v>10</v>
      </c>
      <c r="BQ27" s="7" t="s">
        <v>32</v>
      </c>
      <c r="BR27" s="7"/>
      <c r="BS27" s="207"/>
      <c r="BT27" s="7">
        <v>12</v>
      </c>
      <c r="BU27" s="32" t="s">
        <v>164</v>
      </c>
      <c r="BV27" s="174"/>
      <c r="BW27" s="661"/>
      <c r="BX27" s="57" t="s">
        <v>3</v>
      </c>
      <c r="BY27" s="85" t="s">
        <v>42</v>
      </c>
      <c r="BZ27" s="109"/>
      <c r="CA27" s="91" t="s">
        <v>60</v>
      </c>
      <c r="CB27" s="617" t="s">
        <v>61</v>
      </c>
      <c r="CC27" s="618"/>
      <c r="CD27" s="618"/>
      <c r="CE27" s="619"/>
      <c r="CF27" s="85"/>
      <c r="CG27" s="85" t="s">
        <v>42</v>
      </c>
      <c r="CH27" s="620" t="s">
        <v>49</v>
      </c>
      <c r="CI27" s="621"/>
      <c r="CJ27" s="621"/>
      <c r="CK27" s="621"/>
      <c r="CL27" s="622"/>
      <c r="CM27" s="682"/>
      <c r="CN27" s="123" t="s">
        <v>30</v>
      </c>
      <c r="CO27" s="362">
        <v>10</v>
      </c>
      <c r="CP27" s="362">
        <v>9</v>
      </c>
      <c r="CQ27" s="82"/>
      <c r="CR27" s="267"/>
      <c r="CS27" s="267"/>
      <c r="CT27" s="267"/>
      <c r="CU27" s="267"/>
      <c r="CV27" s="267"/>
      <c r="CW27" s="267"/>
      <c r="CX27" s="267"/>
      <c r="CY27" s="267"/>
      <c r="CZ27" s="267"/>
      <c r="DA27" s="207"/>
      <c r="DB27" s="207"/>
      <c r="DC27" s="207"/>
      <c r="DD27" s="207"/>
      <c r="DE27" s="207"/>
      <c r="DF27" s="207"/>
      <c r="DG27" s="207"/>
      <c r="DH27" s="207"/>
      <c r="DI27" s="207"/>
    </row>
    <row r="28" spans="1:118" ht="12.6" customHeight="1" x14ac:dyDescent="0.2">
      <c r="A28">
        <v>12</v>
      </c>
      <c r="B28" s="38" t="s">
        <v>30</v>
      </c>
      <c r="C28" s="32" t="s">
        <v>112</v>
      </c>
      <c r="D28" s="38" t="s">
        <v>154</v>
      </c>
      <c r="E28" s="38" t="s">
        <v>157</v>
      </c>
      <c r="F28" s="38" t="s">
        <v>138</v>
      </c>
      <c r="G28" s="38" t="s">
        <v>138</v>
      </c>
      <c r="H28" s="38" t="s">
        <v>156</v>
      </c>
      <c r="I28" s="38" t="s">
        <v>156</v>
      </c>
      <c r="J28" s="38" t="s">
        <v>138</v>
      </c>
      <c r="K28" s="38" t="s">
        <v>138</v>
      </c>
      <c r="L28" s="38"/>
      <c r="N28">
        <v>12</v>
      </c>
      <c r="O28" s="38" t="s">
        <v>30</v>
      </c>
      <c r="P28" s="32" t="s">
        <v>112</v>
      </c>
      <c r="Q28" s="24"/>
      <c r="R28" s="24"/>
      <c r="S28" s="24"/>
      <c r="T28" s="24"/>
      <c r="U28" s="24" t="s">
        <v>156</v>
      </c>
      <c r="V28" s="24" t="s">
        <v>132</v>
      </c>
      <c r="W28" s="24"/>
      <c r="X28" s="24"/>
      <c r="Y28" s="174"/>
      <c r="Z28">
        <v>12</v>
      </c>
      <c r="AA28" s="21" t="s">
        <v>90</v>
      </c>
      <c r="AB28" s="235" t="s">
        <v>112</v>
      </c>
      <c r="AC28" s="30">
        <f>+AC4*AX29</f>
        <v>10000</v>
      </c>
      <c r="AD28" s="279" t="s">
        <v>154</v>
      </c>
      <c r="AE28" s="33"/>
      <c r="AF28" s="276"/>
      <c r="AG28" s="275" t="s">
        <v>138</v>
      </c>
      <c r="AH28" s="276"/>
      <c r="AI28" s="372"/>
      <c r="AJ28" s="279" t="s">
        <v>138</v>
      </c>
      <c r="AK28" s="33"/>
      <c r="AL28" s="33" t="s">
        <v>165</v>
      </c>
      <c r="AM28" s="278"/>
      <c r="AN28" s="279" t="s">
        <v>156</v>
      </c>
      <c r="AO28" s="381">
        <v>13</v>
      </c>
      <c r="AP28" s="33" t="s">
        <v>156</v>
      </c>
      <c r="AQ28" s="381">
        <v>15</v>
      </c>
      <c r="AR28" s="279" t="s">
        <v>154</v>
      </c>
      <c r="AS28" s="33"/>
      <c r="AT28" s="276"/>
      <c r="AU28" s="281" t="s">
        <v>154</v>
      </c>
      <c r="AV28" s="282"/>
      <c r="AW28" s="278"/>
      <c r="AX28"/>
      <c r="AY28" s="174"/>
      <c r="AZ28" s="262">
        <v>12</v>
      </c>
      <c r="BA28" s="222" t="s">
        <v>166</v>
      </c>
      <c r="BB28" s="173" t="s">
        <v>138</v>
      </c>
      <c r="BC28" s="173" t="s">
        <v>138</v>
      </c>
      <c r="BD28" s="176" t="s">
        <v>138</v>
      </c>
      <c r="BE28" s="175"/>
      <c r="BF28" s="220" t="s">
        <v>165</v>
      </c>
      <c r="BG28" s="277" t="s">
        <v>154</v>
      </c>
      <c r="BH28" s="382">
        <v>13</v>
      </c>
      <c r="BI28" s="367">
        <v>15</v>
      </c>
      <c r="BJ28" s="220" t="s">
        <v>138</v>
      </c>
      <c r="BK28" s="277"/>
      <c r="BL28" s="175" t="s">
        <v>154</v>
      </c>
      <c r="BM28" s="266"/>
      <c r="BN28" s="207"/>
      <c r="BO28" s="174"/>
      <c r="BP28" s="7"/>
      <c r="BQ28" s="7"/>
      <c r="BR28" s="7"/>
      <c r="BS28" s="207"/>
      <c r="BT28" s="7">
        <v>13</v>
      </c>
      <c r="BU28" s="89" t="s">
        <v>83</v>
      </c>
      <c r="BV28" s="174"/>
      <c r="BW28" s="661">
        <v>2</v>
      </c>
      <c r="BX28" s="10">
        <v>0.52083333333333337</v>
      </c>
      <c r="BY28" s="40" t="s">
        <v>30</v>
      </c>
      <c r="BZ28" s="14">
        <v>10</v>
      </c>
      <c r="CA28" s="16" t="s">
        <v>32</v>
      </c>
      <c r="CB28" s="67">
        <v>0</v>
      </c>
      <c r="CC28" s="67">
        <v>0</v>
      </c>
      <c r="CD28" s="83">
        <v>9</v>
      </c>
      <c r="CE28" s="32" t="s">
        <v>41</v>
      </c>
      <c r="CF28" s="42" t="s">
        <v>90</v>
      </c>
      <c r="CG28" s="48">
        <v>15</v>
      </c>
      <c r="CH28" s="7" t="s">
        <v>46</v>
      </c>
      <c r="CI28" s="67">
        <v>0</v>
      </c>
      <c r="CJ28" s="67">
        <v>0</v>
      </c>
      <c r="CK28" s="47">
        <v>7</v>
      </c>
      <c r="CL28" s="7" t="s">
        <v>31</v>
      </c>
      <c r="CM28" s="682"/>
      <c r="CN28" s="123" t="s">
        <v>90</v>
      </c>
      <c r="CO28" s="383">
        <v>4</v>
      </c>
      <c r="CP28" s="383">
        <v>6</v>
      </c>
      <c r="CQ28" s="82"/>
      <c r="CR28" s="267"/>
      <c r="CS28" s="267"/>
      <c r="CT28" s="267"/>
      <c r="CU28" s="267"/>
      <c r="CV28" s="267"/>
      <c r="CW28" s="267"/>
      <c r="CX28" s="267"/>
      <c r="CY28" s="267"/>
      <c r="CZ28" s="267"/>
      <c r="DA28" s="207"/>
      <c r="DB28" s="207"/>
      <c r="DC28" s="207"/>
      <c r="DD28" s="207"/>
      <c r="DE28" s="207"/>
      <c r="DF28" s="207"/>
      <c r="DG28" s="207"/>
      <c r="DH28" s="207"/>
      <c r="DI28" s="207"/>
    </row>
    <row r="29" spans="1:118" ht="12.6" customHeight="1" thickBot="1" x14ac:dyDescent="0.25">
      <c r="B29" s="38"/>
      <c r="C29" s="32"/>
      <c r="D29" s="38"/>
      <c r="E29" s="38"/>
      <c r="F29" s="38"/>
      <c r="G29" s="38"/>
      <c r="H29" s="38"/>
      <c r="I29" s="38"/>
      <c r="J29" s="38"/>
      <c r="K29" s="38"/>
      <c r="L29" s="38"/>
      <c r="O29" s="38"/>
      <c r="P29" s="32"/>
      <c r="Q29" s="24"/>
      <c r="R29" s="24"/>
      <c r="S29" s="24"/>
      <c r="T29" s="24"/>
      <c r="U29" s="24"/>
      <c r="V29" s="24"/>
      <c r="W29" s="24"/>
      <c r="X29" s="24"/>
      <c r="Y29" s="174"/>
      <c r="Z29"/>
      <c r="AA29" s="26"/>
      <c r="AB29" s="324"/>
      <c r="AC29" s="30"/>
      <c r="AD29" s="290"/>
      <c r="AE29" s="36"/>
      <c r="AF29" s="288"/>
      <c r="AG29" s="287"/>
      <c r="AH29" s="288"/>
      <c r="AI29" s="384"/>
      <c r="AJ29" s="290"/>
      <c r="AK29" s="36"/>
      <c r="AL29" s="36"/>
      <c r="AM29" s="325"/>
      <c r="AN29" s="290"/>
      <c r="AO29" s="95">
        <v>1</v>
      </c>
      <c r="AP29" s="36"/>
      <c r="AQ29" s="385">
        <v>1</v>
      </c>
      <c r="AR29" s="290"/>
      <c r="AS29" s="36"/>
      <c r="AT29" s="288"/>
      <c r="AU29" s="292"/>
      <c r="AV29" s="349"/>
      <c r="AW29" s="325"/>
      <c r="AX29">
        <f>SUM(AE29:AW29)</f>
        <v>2</v>
      </c>
      <c r="AY29" s="174"/>
      <c r="AZ29" s="262"/>
      <c r="BA29" s="222"/>
      <c r="BB29" s="173"/>
      <c r="BC29" s="176"/>
      <c r="BD29" s="176"/>
      <c r="BE29" s="175"/>
      <c r="BF29" s="220"/>
      <c r="BG29" s="277"/>
      <c r="BH29" s="264">
        <v>1</v>
      </c>
      <c r="BI29" s="82">
        <v>1</v>
      </c>
      <c r="BJ29" s="220"/>
      <c r="BK29" s="277"/>
      <c r="BL29" s="175"/>
      <c r="BM29" s="266">
        <f>SUM(BB29:BL29)</f>
        <v>2</v>
      </c>
      <c r="BN29" s="207"/>
      <c r="BO29" s="174"/>
      <c r="BP29" s="7">
        <v>11</v>
      </c>
      <c r="BQ29" s="7" t="s">
        <v>80</v>
      </c>
      <c r="BR29" s="7"/>
      <c r="BS29" s="207"/>
      <c r="BT29" s="7">
        <v>14</v>
      </c>
      <c r="BU29" s="7" t="s">
        <v>91</v>
      </c>
      <c r="BV29" s="174"/>
      <c r="BW29" s="661"/>
      <c r="BX29" s="67" t="s">
        <v>3</v>
      </c>
      <c r="BY29" s="73" t="s">
        <v>33</v>
      </c>
      <c r="BZ29" s="110"/>
      <c r="CA29" s="91" t="s">
        <v>50</v>
      </c>
      <c r="CB29" s="111"/>
      <c r="CC29" s="111"/>
      <c r="CD29" s="78" t="s">
        <v>35</v>
      </c>
      <c r="CE29" s="91" t="s">
        <v>63</v>
      </c>
      <c r="CF29" s="85"/>
      <c r="CG29" s="85" t="s">
        <v>42</v>
      </c>
      <c r="CH29" s="623" t="s">
        <v>54</v>
      </c>
      <c r="CI29" s="624"/>
      <c r="CJ29" s="624"/>
      <c r="CK29" s="624"/>
      <c r="CL29" s="625"/>
      <c r="CM29" s="682"/>
      <c r="CN29" s="249"/>
      <c r="CO29" s="32"/>
      <c r="CP29" s="32"/>
      <c r="CQ29" s="82"/>
      <c r="CR29" s="267"/>
      <c r="CS29" s="267"/>
      <c r="CT29" s="267"/>
      <c r="CU29" s="267"/>
      <c r="CV29" s="267"/>
      <c r="CW29" s="267"/>
      <c r="CX29" s="267"/>
      <c r="CY29" s="267"/>
      <c r="CZ29" s="267"/>
      <c r="DA29" s="207"/>
      <c r="DB29" s="207"/>
      <c r="DC29" s="207"/>
      <c r="DD29" s="207"/>
      <c r="DE29" s="207"/>
      <c r="DF29" s="207"/>
      <c r="DG29" s="207"/>
      <c r="DH29" s="207"/>
      <c r="DI29" s="207"/>
    </row>
    <row r="30" spans="1:118" ht="13.8" thickBot="1" x14ac:dyDescent="0.25">
      <c r="A30">
        <v>13</v>
      </c>
      <c r="B30" s="38" t="s">
        <v>8</v>
      </c>
      <c r="C30" s="89" t="s">
        <v>45</v>
      </c>
      <c r="D30" s="38" t="s">
        <v>130</v>
      </c>
      <c r="E30" s="38" t="s">
        <v>167</v>
      </c>
      <c r="F30" s="38" t="s">
        <v>130</v>
      </c>
      <c r="G30" s="38" t="s">
        <v>167</v>
      </c>
      <c r="H30" s="38" t="s">
        <v>130</v>
      </c>
      <c r="I30" s="38" t="s">
        <v>167</v>
      </c>
      <c r="J30" s="38" t="s">
        <v>167</v>
      </c>
      <c r="K30" s="38" t="s">
        <v>167</v>
      </c>
      <c r="L30" s="38"/>
      <c r="N30">
        <v>13</v>
      </c>
      <c r="O30" s="38" t="s">
        <v>8</v>
      </c>
      <c r="P30" s="89" t="s">
        <v>45</v>
      </c>
      <c r="Q30" s="24" t="s">
        <v>130</v>
      </c>
      <c r="R30" s="24"/>
      <c r="S30" s="24" t="s">
        <v>130</v>
      </c>
      <c r="T30" s="24"/>
      <c r="U30" s="24" t="s">
        <v>130</v>
      </c>
      <c r="V30" s="24"/>
      <c r="W30" s="24"/>
      <c r="X30" s="24"/>
      <c r="Y30" s="174"/>
      <c r="Z30">
        <v>13</v>
      </c>
      <c r="AA30" s="215" t="s">
        <v>8</v>
      </c>
      <c r="AB30" s="216" t="s">
        <v>45</v>
      </c>
      <c r="AC30" s="511">
        <f>+AC4*AX31</f>
        <v>15000</v>
      </c>
      <c r="AD30" s="297" t="s">
        <v>130</v>
      </c>
      <c r="AE30" s="374">
        <v>15</v>
      </c>
      <c r="AF30" s="219"/>
      <c r="AG30" s="217" t="s">
        <v>167</v>
      </c>
      <c r="AH30" s="294"/>
      <c r="AI30" s="386"/>
      <c r="AJ30" s="297" t="s">
        <v>130</v>
      </c>
      <c r="AK30" s="387">
        <v>9</v>
      </c>
      <c r="AL30" s="223" t="s">
        <v>167</v>
      </c>
      <c r="AM30" s="301"/>
      <c r="AN30" s="297" t="s">
        <v>130</v>
      </c>
      <c r="AO30" s="388">
        <v>12</v>
      </c>
      <c r="AP30" s="223" t="s">
        <v>167</v>
      </c>
      <c r="AQ30" s="301"/>
      <c r="AR30" s="297" t="s">
        <v>167</v>
      </c>
      <c r="AS30" s="223"/>
      <c r="AT30" s="294"/>
      <c r="AU30" s="299" t="s">
        <v>167</v>
      </c>
      <c r="AV30" s="300"/>
      <c r="AW30" s="301"/>
      <c r="AX30" s="231"/>
      <c r="AY30" s="174"/>
      <c r="AZ30" s="262">
        <v>13</v>
      </c>
      <c r="BA30" s="263" t="s">
        <v>45</v>
      </c>
      <c r="BB30" s="370">
        <v>15</v>
      </c>
      <c r="BC30" s="82"/>
      <c r="BD30" s="176" t="s">
        <v>167</v>
      </c>
      <c r="BE30" s="175"/>
      <c r="BF30" s="368">
        <v>9</v>
      </c>
      <c r="BG30" s="277" t="s">
        <v>167</v>
      </c>
      <c r="BH30" s="382">
        <v>12</v>
      </c>
      <c r="BI30" s="176" t="s">
        <v>167</v>
      </c>
      <c r="BJ30" s="220" t="s">
        <v>167</v>
      </c>
      <c r="BK30" s="277"/>
      <c r="BL30" s="175" t="s">
        <v>167</v>
      </c>
      <c r="BM30" s="266"/>
      <c r="BN30" s="207"/>
      <c r="BO30" s="174"/>
      <c r="BP30" s="7"/>
      <c r="BQ30" s="7"/>
      <c r="BR30" s="7"/>
      <c r="BS30" s="207"/>
      <c r="BT30" s="7">
        <v>15</v>
      </c>
      <c r="BU30" s="7" t="s">
        <v>46</v>
      </c>
      <c r="BV30" s="174"/>
      <c r="BW30" s="661">
        <v>3</v>
      </c>
      <c r="BX30" s="10">
        <v>0.58333333333333337</v>
      </c>
      <c r="BY30" s="81" t="s">
        <v>37</v>
      </c>
      <c r="BZ30" s="51">
        <v>55</v>
      </c>
      <c r="CA30" s="16" t="s">
        <v>65</v>
      </c>
      <c r="CB30" s="67">
        <v>0</v>
      </c>
      <c r="CC30" s="67">
        <v>0</v>
      </c>
      <c r="CD30" s="47">
        <v>52</v>
      </c>
      <c r="CE30" s="16" t="s">
        <v>13</v>
      </c>
      <c r="CF30" s="42" t="s">
        <v>153</v>
      </c>
      <c r="CG30" s="48">
        <v>4</v>
      </c>
      <c r="CH30" s="7" t="s">
        <v>49</v>
      </c>
      <c r="CI30" s="67">
        <v>0</v>
      </c>
      <c r="CJ30" s="67">
        <v>0</v>
      </c>
      <c r="CK30" s="47">
        <v>6</v>
      </c>
      <c r="CL30" s="7" t="s">
        <v>40</v>
      </c>
      <c r="CM30" s="681"/>
      <c r="CN30" s="249"/>
      <c r="CO30" s="32"/>
      <c r="CP30" s="32"/>
      <c r="CQ30" s="32"/>
      <c r="CR30" s="307"/>
      <c r="CS30" s="389"/>
      <c r="CT30" s="390"/>
      <c r="CU30" s="390"/>
      <c r="CV30" s="391"/>
      <c r="CW30" s="392"/>
      <c r="CX30" s="390"/>
      <c r="CY30" s="390"/>
      <c r="CZ30" s="391"/>
      <c r="DA30" s="207"/>
      <c r="DB30" s="207"/>
      <c r="DC30" s="207"/>
      <c r="DD30" s="207"/>
      <c r="DE30" s="207"/>
      <c r="DF30" s="207"/>
      <c r="DG30" s="207"/>
      <c r="DH30" s="207"/>
      <c r="DI30" s="207"/>
    </row>
    <row r="31" spans="1:118" ht="13.8" thickBot="1" x14ac:dyDescent="0.25">
      <c r="B31" s="38"/>
      <c r="C31" s="89"/>
      <c r="D31" s="38"/>
      <c r="E31" s="38"/>
      <c r="F31" s="38"/>
      <c r="G31" s="38"/>
      <c r="H31" s="38"/>
      <c r="I31" s="38"/>
      <c r="J31" s="38"/>
      <c r="K31" s="38"/>
      <c r="L31" s="38"/>
      <c r="O31" s="38"/>
      <c r="P31" s="89"/>
      <c r="Q31" s="24"/>
      <c r="R31" s="24"/>
      <c r="S31" s="24"/>
      <c r="T31" s="24"/>
      <c r="U31" s="24"/>
      <c r="V31" s="24"/>
      <c r="W31" s="24"/>
      <c r="X31" s="24"/>
      <c r="Y31" s="174"/>
      <c r="Z31"/>
      <c r="AA31" s="203"/>
      <c r="AB31" s="250"/>
      <c r="AC31" s="511"/>
      <c r="AD31" s="255"/>
      <c r="AE31" s="305">
        <v>1</v>
      </c>
      <c r="AF31" s="252"/>
      <c r="AG31" s="199"/>
      <c r="AH31" s="201"/>
      <c r="AI31" s="379"/>
      <c r="AJ31" s="255"/>
      <c r="AK31" s="253">
        <v>1</v>
      </c>
      <c r="AL31" s="253"/>
      <c r="AM31" s="393"/>
      <c r="AN31" s="255"/>
      <c r="AO31" s="394">
        <v>1</v>
      </c>
      <c r="AP31" s="253"/>
      <c r="AQ31" s="393"/>
      <c r="AR31" s="255"/>
      <c r="AS31" s="253"/>
      <c r="AT31" s="201"/>
      <c r="AU31" s="259"/>
      <c r="AV31" s="200"/>
      <c r="AW31" s="202"/>
      <c r="AX31" s="261">
        <f>SUM(AE31:AW31)</f>
        <v>3</v>
      </c>
      <c r="AY31" s="174"/>
      <c r="AZ31" s="262"/>
      <c r="BA31" s="263"/>
      <c r="BB31" s="264">
        <v>1</v>
      </c>
      <c r="BC31" s="82"/>
      <c r="BD31" s="176"/>
      <c r="BE31" s="175"/>
      <c r="BF31" s="262">
        <v>1</v>
      </c>
      <c r="BG31" s="277"/>
      <c r="BH31" s="264">
        <v>1</v>
      </c>
      <c r="BI31" s="176"/>
      <c r="BJ31" s="220"/>
      <c r="BK31" s="277"/>
      <c r="BL31" s="175"/>
      <c r="BM31" s="266">
        <f>SUM(BB31:BL31)</f>
        <v>3</v>
      </c>
      <c r="BN31" s="207"/>
      <c r="BO31" s="174"/>
      <c r="BP31" s="7">
        <v>12</v>
      </c>
      <c r="BQ31" s="32" t="s">
        <v>168</v>
      </c>
      <c r="BR31" s="32"/>
      <c r="BS31" s="267"/>
      <c r="BT31" s="32">
        <v>16</v>
      </c>
      <c r="BU31" s="32" t="s">
        <v>117</v>
      </c>
      <c r="BV31" s="174"/>
      <c r="BW31" s="661"/>
      <c r="BX31" s="67" t="s">
        <v>3</v>
      </c>
      <c r="BY31" s="73" t="s">
        <v>33</v>
      </c>
      <c r="BZ31" s="112"/>
      <c r="CA31" s="91" t="s">
        <v>66</v>
      </c>
      <c r="CB31" s="111"/>
      <c r="CC31" s="111"/>
      <c r="CD31" s="78" t="s">
        <v>35</v>
      </c>
      <c r="CE31" s="79" t="s">
        <v>67</v>
      </c>
      <c r="CF31" s="113"/>
      <c r="CG31" s="114" t="s">
        <v>33</v>
      </c>
      <c r="CH31" s="115" t="s">
        <v>36</v>
      </c>
      <c r="CI31" s="116"/>
      <c r="CJ31" s="116"/>
      <c r="CK31" s="117" t="s">
        <v>35</v>
      </c>
      <c r="CL31" s="115" t="s">
        <v>44</v>
      </c>
      <c r="CM31" s="682"/>
      <c r="CN31" s="249"/>
      <c r="CO31" s="32"/>
      <c r="CP31" s="32"/>
      <c r="CQ31" s="32"/>
      <c r="CR31" s="267"/>
      <c r="CS31" s="267"/>
      <c r="CT31" s="207"/>
      <c r="CU31" s="207"/>
      <c r="CV31" s="207"/>
      <c r="CW31" s="207"/>
      <c r="CX31" s="207"/>
      <c r="CY31" s="207"/>
      <c r="CZ31" s="207"/>
      <c r="DA31" s="207"/>
      <c r="DB31" s="207"/>
      <c r="DC31" s="207"/>
      <c r="DD31" s="207"/>
      <c r="DE31" s="207"/>
      <c r="DF31" s="207"/>
      <c r="DG31" s="207"/>
      <c r="DH31" s="207"/>
      <c r="DI31" s="207"/>
    </row>
    <row r="32" spans="1:118" ht="13.8" thickBot="1" x14ac:dyDescent="0.25">
      <c r="A32">
        <v>14</v>
      </c>
      <c r="B32" s="38" t="s">
        <v>78</v>
      </c>
      <c r="C32" s="7" t="s">
        <v>91</v>
      </c>
      <c r="D32" s="38" t="s">
        <v>169</v>
      </c>
      <c r="E32" s="38" t="s">
        <v>138</v>
      </c>
      <c r="F32" s="38" t="s">
        <v>138</v>
      </c>
      <c r="G32" s="38" t="s">
        <v>170</v>
      </c>
      <c r="H32" s="38" t="s">
        <v>170</v>
      </c>
      <c r="I32" s="38" t="s">
        <v>170</v>
      </c>
      <c r="J32" s="38" t="s">
        <v>170</v>
      </c>
      <c r="K32" s="38" t="s">
        <v>171</v>
      </c>
      <c r="L32" s="38"/>
      <c r="N32">
        <v>14</v>
      </c>
      <c r="O32" s="38" t="s">
        <v>172</v>
      </c>
      <c r="P32" s="7" t="s">
        <v>91</v>
      </c>
      <c r="Q32" s="24"/>
      <c r="R32" s="24"/>
      <c r="S32" s="24"/>
      <c r="T32" s="24" t="s">
        <v>170</v>
      </c>
      <c r="U32" s="24" t="s">
        <v>170</v>
      </c>
      <c r="V32" s="24" t="s">
        <v>170</v>
      </c>
      <c r="W32" s="24" t="s">
        <v>170</v>
      </c>
      <c r="X32" s="24" t="s">
        <v>161</v>
      </c>
      <c r="Y32" s="174"/>
      <c r="Z32">
        <v>14</v>
      </c>
      <c r="AA32" s="21" t="s">
        <v>172</v>
      </c>
      <c r="AB32" s="18" t="s">
        <v>91</v>
      </c>
      <c r="AC32" s="14">
        <f>+AC4*AX33</f>
        <v>20000</v>
      </c>
      <c r="AD32" s="279" t="s">
        <v>138</v>
      </c>
      <c r="AE32" s="33"/>
      <c r="AF32" s="276"/>
      <c r="AG32" s="275" t="s">
        <v>169</v>
      </c>
      <c r="AH32" s="276"/>
      <c r="AI32" s="372"/>
      <c r="AJ32" s="279" t="s">
        <v>169</v>
      </c>
      <c r="AK32" s="359"/>
      <c r="AL32" s="21" t="s">
        <v>170</v>
      </c>
      <c r="AM32" s="395">
        <v>11</v>
      </c>
      <c r="AN32" s="279" t="s">
        <v>170</v>
      </c>
      <c r="AO32" s="396">
        <v>10</v>
      </c>
      <c r="AP32" s="33" t="s">
        <v>170</v>
      </c>
      <c r="AQ32" s="254">
        <v>0</v>
      </c>
      <c r="AR32" s="279" t="s">
        <v>137</v>
      </c>
      <c r="AS32" s="356">
        <v>7</v>
      </c>
      <c r="AT32" s="237"/>
      <c r="AU32" s="281" t="s">
        <v>170</v>
      </c>
      <c r="AV32" s="282"/>
      <c r="AW32" s="381">
        <v>15</v>
      </c>
      <c r="AX32"/>
      <c r="AY32" s="174"/>
      <c r="AZ32" s="262">
        <v>14</v>
      </c>
      <c r="BA32" s="222" t="s">
        <v>91</v>
      </c>
      <c r="BB32" s="173" t="s">
        <v>138</v>
      </c>
      <c r="BC32" s="173" t="s">
        <v>138</v>
      </c>
      <c r="BD32" s="176" t="s">
        <v>169</v>
      </c>
      <c r="BE32" s="175"/>
      <c r="BF32" s="220" t="s">
        <v>169</v>
      </c>
      <c r="BG32" s="377">
        <v>11</v>
      </c>
      <c r="BH32" s="397">
        <v>10</v>
      </c>
      <c r="BI32" s="176">
        <v>0</v>
      </c>
      <c r="BJ32" s="356">
        <v>7</v>
      </c>
      <c r="BK32" s="222"/>
      <c r="BL32" s="398">
        <v>15</v>
      </c>
      <c r="BM32" s="266"/>
      <c r="BN32" s="174"/>
      <c r="BO32" s="207"/>
      <c r="BP32" s="7"/>
      <c r="BQ32" s="32"/>
      <c r="BR32" s="32"/>
      <c r="BS32" s="267"/>
      <c r="BT32" s="267"/>
      <c r="BU32" s="267"/>
      <c r="BV32" s="174"/>
      <c r="BW32" s="661">
        <v>4</v>
      </c>
      <c r="BX32" s="10">
        <v>0.64583333333333337</v>
      </c>
      <c r="BY32" s="626"/>
      <c r="BZ32" s="627"/>
      <c r="CA32" s="627"/>
      <c r="CB32" s="627"/>
      <c r="CC32" s="627"/>
      <c r="CD32" s="627"/>
      <c r="CE32" s="628"/>
      <c r="CF32" s="632"/>
      <c r="CG32" s="633"/>
      <c r="CH32" s="633"/>
      <c r="CI32" s="633"/>
      <c r="CJ32" s="633"/>
      <c r="CK32" s="633"/>
      <c r="CL32" s="634"/>
      <c r="CM32" s="682"/>
      <c r="CN32" s="249"/>
      <c r="CO32" s="32">
        <v>2</v>
      </c>
      <c r="CP32" s="32">
        <v>3</v>
      </c>
      <c r="CQ32" s="32"/>
      <c r="CR32" s="267"/>
      <c r="CS32" s="267"/>
      <c r="CT32" s="207"/>
      <c r="CU32" s="207"/>
      <c r="CV32" s="207"/>
      <c r="CW32" s="207"/>
      <c r="CX32" s="207"/>
      <c r="CY32" s="207"/>
      <c r="CZ32" s="207"/>
      <c r="DA32" s="207"/>
      <c r="DB32" s="207"/>
      <c r="DC32" s="207"/>
      <c r="DD32" s="207"/>
      <c r="DE32" s="207"/>
      <c r="DF32" s="207"/>
      <c r="DG32" s="207"/>
      <c r="DH32" s="207"/>
      <c r="DI32" s="207"/>
      <c r="DJ32" s="207"/>
    </row>
    <row r="33" spans="1:114" ht="13.8" thickBot="1" x14ac:dyDescent="0.25">
      <c r="B33" s="38"/>
      <c r="C33" s="7"/>
      <c r="D33" s="38"/>
      <c r="E33" s="38"/>
      <c r="F33" s="38"/>
      <c r="G33" s="38"/>
      <c r="H33" s="38"/>
      <c r="I33" s="38"/>
      <c r="J33" s="38"/>
      <c r="K33" s="38"/>
      <c r="L33" s="38"/>
      <c r="O33" s="38"/>
      <c r="P33" s="7"/>
      <c r="Q33" s="24"/>
      <c r="R33" s="24"/>
      <c r="S33" s="24"/>
      <c r="T33" s="24"/>
      <c r="U33" s="24"/>
      <c r="V33" s="24"/>
      <c r="W33" s="24"/>
      <c r="X33" s="24"/>
      <c r="Y33" s="174"/>
      <c r="Z33"/>
      <c r="AA33" s="26"/>
      <c r="AB33" s="286"/>
      <c r="AC33" s="14"/>
      <c r="AD33" s="290"/>
      <c r="AE33" s="36"/>
      <c r="AF33" s="288"/>
      <c r="AG33" s="287"/>
      <c r="AH33" s="288"/>
      <c r="AI33" s="384"/>
      <c r="AJ33" s="290"/>
      <c r="AK33" s="323">
        <v>0</v>
      </c>
      <c r="AL33" s="36"/>
      <c r="AM33" s="326">
        <v>1</v>
      </c>
      <c r="AN33" s="290"/>
      <c r="AO33" s="97">
        <v>1</v>
      </c>
      <c r="AP33" s="36"/>
      <c r="AQ33" s="326"/>
      <c r="AR33" s="290"/>
      <c r="AS33" s="290">
        <v>1</v>
      </c>
      <c r="AT33" s="349"/>
      <c r="AU33" s="292"/>
      <c r="AV33" s="349"/>
      <c r="AW33" s="326">
        <v>1</v>
      </c>
      <c r="AX33">
        <f>SUM(AE33:AW33)</f>
        <v>4</v>
      </c>
      <c r="AY33" s="174"/>
      <c r="AZ33" s="262"/>
      <c r="BA33" s="222"/>
      <c r="BB33" s="173"/>
      <c r="BC33" s="176"/>
      <c r="BD33" s="176"/>
      <c r="BE33" s="175"/>
      <c r="BF33" s="220"/>
      <c r="BG33" s="277">
        <v>1</v>
      </c>
      <c r="BH33" s="173">
        <v>1</v>
      </c>
      <c r="BI33" s="176"/>
      <c r="BJ33" s="220">
        <v>1</v>
      </c>
      <c r="BK33" s="277"/>
      <c r="BL33" s="175">
        <v>1</v>
      </c>
      <c r="BM33" s="266">
        <f>SUM(BB33:BL33)</f>
        <v>4</v>
      </c>
      <c r="BN33" s="174"/>
      <c r="BO33" s="207"/>
      <c r="BP33" s="7">
        <v>13</v>
      </c>
      <c r="BQ33" s="89" t="s">
        <v>173</v>
      </c>
      <c r="BR33" s="89"/>
      <c r="BS33" s="293"/>
      <c r="BT33" s="293" t="s">
        <v>174</v>
      </c>
      <c r="BU33" s="399" t="s">
        <v>175</v>
      </c>
      <c r="BV33" s="174"/>
      <c r="BW33" s="674"/>
      <c r="BX33" s="29" t="s">
        <v>3</v>
      </c>
      <c r="BY33" s="629"/>
      <c r="BZ33" s="630"/>
      <c r="CA33" s="630"/>
      <c r="CB33" s="630"/>
      <c r="CC33" s="630"/>
      <c r="CD33" s="630"/>
      <c r="CE33" s="631"/>
      <c r="CF33" s="635"/>
      <c r="CG33" s="636"/>
      <c r="CH33" s="636"/>
      <c r="CI33" s="636"/>
      <c r="CJ33" s="636"/>
      <c r="CK33" s="636"/>
      <c r="CL33" s="637"/>
      <c r="CM33" s="683"/>
      <c r="CN33" s="249"/>
      <c r="CO33" s="32">
        <v>2</v>
      </c>
      <c r="CP33" s="32">
        <v>5</v>
      </c>
      <c r="CQ33" s="7"/>
      <c r="CR33" s="207"/>
      <c r="CS33" s="207"/>
      <c r="CT33" s="207"/>
      <c r="CU33" s="207"/>
      <c r="CV33" s="207"/>
      <c r="CW33" s="207"/>
      <c r="CX33" s="207"/>
      <c r="CY33" s="207"/>
      <c r="CZ33" s="207"/>
      <c r="DA33" s="207"/>
      <c r="DB33" s="207"/>
      <c r="DC33" s="207"/>
      <c r="DD33" s="207"/>
      <c r="DE33" s="207"/>
      <c r="DF33" s="207"/>
      <c r="DG33" s="207"/>
      <c r="DH33" s="207"/>
      <c r="DI33" s="207"/>
      <c r="DJ33" s="207"/>
    </row>
    <row r="34" spans="1:114" x14ac:dyDescent="0.2">
      <c r="A34">
        <v>15</v>
      </c>
      <c r="B34" s="38" t="s">
        <v>176</v>
      </c>
      <c r="C34" s="7" t="s">
        <v>46</v>
      </c>
      <c r="D34" s="38" t="s">
        <v>177</v>
      </c>
      <c r="E34" s="38" t="s">
        <v>178</v>
      </c>
      <c r="F34" s="38" t="s">
        <v>139</v>
      </c>
      <c r="G34" s="38" t="s">
        <v>179</v>
      </c>
      <c r="H34" s="38" t="s">
        <v>177</v>
      </c>
      <c r="I34" s="38" t="s">
        <v>156</v>
      </c>
      <c r="J34" s="38" t="s">
        <v>139</v>
      </c>
      <c r="K34" s="38" t="s">
        <v>177</v>
      </c>
      <c r="L34" s="38"/>
      <c r="N34">
        <v>15</v>
      </c>
      <c r="O34" s="38" t="s">
        <v>176</v>
      </c>
      <c r="P34" s="7" t="s">
        <v>46</v>
      </c>
      <c r="Q34" s="24" t="s">
        <v>156</v>
      </c>
      <c r="R34" s="24" t="s">
        <v>177</v>
      </c>
      <c r="S34" s="24" t="s">
        <v>178</v>
      </c>
      <c r="T34" s="24" t="s">
        <v>139</v>
      </c>
      <c r="U34" s="24" t="s">
        <v>156</v>
      </c>
      <c r="V34" s="24" t="s">
        <v>177</v>
      </c>
      <c r="W34" s="24" t="s">
        <v>179</v>
      </c>
      <c r="X34" s="24" t="s">
        <v>156</v>
      </c>
      <c r="Y34" s="174"/>
      <c r="Z34">
        <v>15</v>
      </c>
      <c r="AA34" s="215" t="s">
        <v>172</v>
      </c>
      <c r="AB34" s="15" t="s">
        <v>46</v>
      </c>
      <c r="AC34" s="14">
        <f>+AC4*AX35</f>
        <v>30000</v>
      </c>
      <c r="AD34" s="225" t="s">
        <v>177</v>
      </c>
      <c r="AE34" s="374">
        <v>13</v>
      </c>
      <c r="AF34" s="219"/>
      <c r="AG34" s="215" t="s">
        <v>131</v>
      </c>
      <c r="AH34" s="219">
        <v>7</v>
      </c>
      <c r="AI34" s="242"/>
      <c r="AJ34" s="225" t="s">
        <v>177</v>
      </c>
      <c r="AK34" s="374">
        <v>11</v>
      </c>
      <c r="AL34" s="34" t="s">
        <v>139</v>
      </c>
      <c r="AM34" s="400">
        <v>9</v>
      </c>
      <c r="AN34" s="297" t="s">
        <v>177</v>
      </c>
      <c r="AO34" s="223"/>
      <c r="AP34" s="223" t="s">
        <v>177</v>
      </c>
      <c r="AQ34" s="401">
        <v>12</v>
      </c>
      <c r="AR34" s="297" t="s">
        <v>177</v>
      </c>
      <c r="AS34" s="232"/>
      <c r="AT34" s="365"/>
      <c r="AU34" s="217" t="s">
        <v>179</v>
      </c>
      <c r="AV34" s="300"/>
      <c r="AW34" s="401">
        <v>14</v>
      </c>
      <c r="AX34" s="231"/>
      <c r="AY34" s="174"/>
      <c r="AZ34" s="220">
        <v>15</v>
      </c>
      <c r="BA34" s="222" t="s">
        <v>46</v>
      </c>
      <c r="BB34" s="370">
        <v>13</v>
      </c>
      <c r="BC34" s="82"/>
      <c r="BD34" s="82">
        <v>7</v>
      </c>
      <c r="BE34" s="265"/>
      <c r="BF34" s="371">
        <v>11</v>
      </c>
      <c r="BG34" s="222">
        <v>9</v>
      </c>
      <c r="BH34" s="264">
        <v>0</v>
      </c>
      <c r="BI34" s="367">
        <v>12</v>
      </c>
      <c r="BJ34" s="262">
        <v>0</v>
      </c>
      <c r="BK34" s="222"/>
      <c r="BL34" s="402">
        <v>14</v>
      </c>
      <c r="BM34" s="266"/>
      <c r="BN34" s="174"/>
      <c r="BO34" s="207"/>
      <c r="BP34" s="7"/>
      <c r="BQ34" s="89"/>
      <c r="BR34" s="89"/>
      <c r="BS34" s="293"/>
      <c r="BT34" s="7">
        <v>51</v>
      </c>
      <c r="BU34" s="7" t="s">
        <v>101</v>
      </c>
      <c r="BV34" s="174"/>
      <c r="BW34" s="589"/>
      <c r="BX34" s="590"/>
      <c r="BY34" s="591" t="s">
        <v>17</v>
      </c>
      <c r="BZ34" s="591"/>
      <c r="CA34" s="591"/>
      <c r="CB34" s="591"/>
      <c r="CC34" s="591"/>
      <c r="CD34" s="591"/>
      <c r="CE34" s="591"/>
      <c r="CF34" s="591"/>
      <c r="CG34" s="591"/>
      <c r="CH34" s="591"/>
      <c r="CI34" s="591"/>
      <c r="CJ34" s="591"/>
      <c r="CK34" s="591"/>
      <c r="CL34" s="591"/>
      <c r="CM34" s="592"/>
      <c r="CN34" s="249"/>
      <c r="CO34" s="7"/>
      <c r="CP34" s="7"/>
      <c r="CQ34" s="7"/>
      <c r="CR34" s="207"/>
      <c r="CS34" s="207"/>
      <c r="CT34" s="207"/>
      <c r="CU34" s="207"/>
      <c r="CV34" s="207"/>
      <c r="CW34" s="207"/>
      <c r="CX34" s="207"/>
      <c r="CY34" s="207"/>
      <c r="CZ34" s="207"/>
      <c r="DA34" s="207"/>
      <c r="DB34" s="207"/>
      <c r="DC34" s="207"/>
      <c r="DD34" s="207"/>
      <c r="DE34" s="207"/>
      <c r="DF34" s="207"/>
      <c r="DG34" s="207"/>
      <c r="DH34" s="207"/>
      <c r="DI34" s="207"/>
      <c r="DJ34" s="207"/>
    </row>
    <row r="35" spans="1:114" ht="13.8" thickBot="1" x14ac:dyDescent="0.25">
      <c r="B35" s="38"/>
      <c r="C35" s="403"/>
      <c r="D35" s="38"/>
      <c r="E35" s="38"/>
      <c r="F35" s="38"/>
      <c r="G35" s="38"/>
      <c r="H35" s="38"/>
      <c r="I35" s="38"/>
      <c r="J35" s="38"/>
      <c r="K35" s="38"/>
      <c r="L35" s="38"/>
      <c r="O35" s="38"/>
      <c r="P35" s="7"/>
      <c r="Q35" s="24"/>
      <c r="R35" s="24"/>
      <c r="S35" s="24"/>
      <c r="T35" s="24"/>
      <c r="U35" s="24"/>
      <c r="V35" s="24"/>
      <c r="W35" s="24"/>
      <c r="X35" s="24"/>
      <c r="Y35" s="174"/>
      <c r="Z35"/>
      <c r="AA35" s="203"/>
      <c r="AB35" s="17"/>
      <c r="AC35" s="14"/>
      <c r="AD35" s="380"/>
      <c r="AE35" s="305">
        <v>1</v>
      </c>
      <c r="AF35" s="252"/>
      <c r="AG35" s="199"/>
      <c r="AH35" s="252">
        <v>1</v>
      </c>
      <c r="AI35" s="404"/>
      <c r="AJ35" s="255"/>
      <c r="AK35" s="305">
        <v>1</v>
      </c>
      <c r="AL35" s="253"/>
      <c r="AM35" s="340">
        <v>1</v>
      </c>
      <c r="AN35" s="255"/>
      <c r="AO35" s="253"/>
      <c r="AP35" s="253"/>
      <c r="AQ35" s="340">
        <v>1</v>
      </c>
      <c r="AR35" s="255"/>
      <c r="AS35" s="258"/>
      <c r="AT35" s="258"/>
      <c r="AU35" s="199"/>
      <c r="AV35" s="200"/>
      <c r="AW35" s="340">
        <v>1</v>
      </c>
      <c r="AX35" s="261">
        <f>SUM(AE35:AW35)</f>
        <v>6</v>
      </c>
      <c r="AY35" s="174"/>
      <c r="AZ35" s="220"/>
      <c r="BA35" s="222"/>
      <c r="BB35" s="264">
        <v>1</v>
      </c>
      <c r="BC35" s="82"/>
      <c r="BD35" s="82">
        <v>1</v>
      </c>
      <c r="BE35" s="265"/>
      <c r="BF35" s="262">
        <v>1</v>
      </c>
      <c r="BG35" s="222">
        <v>1</v>
      </c>
      <c r="BH35" s="264"/>
      <c r="BI35" s="82">
        <v>1</v>
      </c>
      <c r="BJ35" s="262"/>
      <c r="BK35" s="222"/>
      <c r="BL35" s="265">
        <v>1</v>
      </c>
      <c r="BM35" s="266">
        <f>SUM(BB35:BL35)</f>
        <v>6</v>
      </c>
      <c r="BN35" s="174"/>
      <c r="BO35" s="207"/>
      <c r="BP35" s="7">
        <v>14</v>
      </c>
      <c r="BQ35" s="7" t="s">
        <v>91</v>
      </c>
      <c r="BR35" s="7"/>
      <c r="BS35" s="207"/>
      <c r="BT35" s="7">
        <v>52</v>
      </c>
      <c r="BU35" s="7" t="s">
        <v>13</v>
      </c>
      <c r="BV35" s="174"/>
      <c r="BW35" s="593">
        <v>45822</v>
      </c>
      <c r="BX35" s="594"/>
      <c r="BY35" s="41" t="s">
        <v>180</v>
      </c>
      <c r="BZ35" s="41"/>
      <c r="CA35" s="41"/>
      <c r="CB35" s="41" t="s">
        <v>14</v>
      </c>
      <c r="CC35" s="41" t="s">
        <v>14</v>
      </c>
      <c r="CD35" s="41" t="s">
        <v>28</v>
      </c>
      <c r="CE35" s="41"/>
      <c r="CF35" s="41" t="s">
        <v>70</v>
      </c>
      <c r="CG35" s="41"/>
      <c r="CH35" s="41"/>
      <c r="CI35" s="41" t="s">
        <v>14</v>
      </c>
      <c r="CJ35" s="41" t="s">
        <v>14</v>
      </c>
      <c r="CK35" s="41" t="s">
        <v>28</v>
      </c>
      <c r="CL35" s="41"/>
      <c r="CM35" s="66" t="s">
        <v>2</v>
      </c>
      <c r="CN35" s="123" t="s">
        <v>30</v>
      </c>
      <c r="CO35" s="347">
        <v>4</v>
      </c>
      <c r="CP35" s="347">
        <v>3</v>
      </c>
      <c r="CQ35" s="7"/>
      <c r="CR35" s="207"/>
      <c r="CS35" s="207"/>
      <c r="CT35" s="32">
        <v>1</v>
      </c>
      <c r="CU35" s="89" t="s">
        <v>181</v>
      </c>
      <c r="CV35" s="207"/>
      <c r="CW35" s="207"/>
      <c r="CX35" s="207"/>
      <c r="CY35" s="207"/>
      <c r="CZ35" s="207"/>
      <c r="DA35" s="207"/>
      <c r="DB35" s="207"/>
      <c r="DC35" s="207"/>
      <c r="DD35" s="207"/>
      <c r="DE35" s="207"/>
      <c r="DF35" s="207"/>
      <c r="DG35" s="207"/>
      <c r="DH35" s="207"/>
      <c r="DI35" s="207"/>
      <c r="DJ35" s="207"/>
    </row>
    <row r="36" spans="1:114" ht="13.8" thickBot="1" x14ac:dyDescent="0.25">
      <c r="A36" s="28">
        <v>16</v>
      </c>
      <c r="B36" s="38" t="s">
        <v>30</v>
      </c>
      <c r="C36" s="405" t="s">
        <v>117</v>
      </c>
      <c r="D36" s="38" t="s">
        <v>154</v>
      </c>
      <c r="E36" s="38" t="s">
        <v>167</v>
      </c>
      <c r="F36" s="38" t="s">
        <v>167</v>
      </c>
      <c r="G36" s="38" t="s">
        <v>167</v>
      </c>
      <c r="H36" s="38" t="s">
        <v>167</v>
      </c>
      <c r="I36" s="38" t="s">
        <v>167</v>
      </c>
      <c r="J36" s="383" t="s">
        <v>136</v>
      </c>
      <c r="K36" s="38" t="s">
        <v>167</v>
      </c>
      <c r="L36" s="38"/>
      <c r="N36" s="28">
        <v>16</v>
      </c>
      <c r="O36" s="38" t="s">
        <v>8</v>
      </c>
      <c r="P36" s="32" t="s">
        <v>117</v>
      </c>
      <c r="Q36" s="32"/>
      <c r="R36" s="32"/>
      <c r="S36" s="32"/>
      <c r="T36" s="32"/>
      <c r="U36" s="32"/>
      <c r="V36" s="32"/>
      <c r="W36" s="24" t="s">
        <v>136</v>
      </c>
      <c r="X36" s="32"/>
      <c r="Z36" s="28">
        <v>16</v>
      </c>
      <c r="AA36" s="215" t="s">
        <v>8</v>
      </c>
      <c r="AB36" s="219" t="s">
        <v>117</v>
      </c>
      <c r="AC36" s="30">
        <f>+AC4:AD4*AX37-2000</f>
        <v>8000</v>
      </c>
      <c r="AD36" s="297" t="s">
        <v>167</v>
      </c>
      <c r="AE36" s="350"/>
      <c r="AF36" s="219"/>
      <c r="AG36" s="217" t="s">
        <v>167</v>
      </c>
      <c r="AH36" s="219"/>
      <c r="AI36" s="242"/>
      <c r="AJ36" s="297" t="s">
        <v>167</v>
      </c>
      <c r="AK36" s="350"/>
      <c r="AL36" s="223" t="s">
        <v>167</v>
      </c>
      <c r="AM36" s="364"/>
      <c r="AN36" s="406" t="s">
        <v>154</v>
      </c>
      <c r="AO36" s="407"/>
      <c r="AP36" s="408" t="s">
        <v>182</v>
      </c>
      <c r="AQ36" s="352"/>
      <c r="AR36" s="297" t="s">
        <v>142</v>
      </c>
      <c r="AS36" s="409">
        <v>10</v>
      </c>
      <c r="AT36" s="410">
        <v>1</v>
      </c>
      <c r="AU36" s="217" t="s">
        <v>154</v>
      </c>
      <c r="AV36" s="411"/>
      <c r="AW36" s="412"/>
      <c r="AX36" s="231"/>
      <c r="AY36" s="267"/>
      <c r="AZ36" s="262">
        <v>16</v>
      </c>
      <c r="BA36" s="222" t="s">
        <v>117</v>
      </c>
      <c r="BB36" s="173" t="s">
        <v>154</v>
      </c>
      <c r="BC36" s="173" t="s">
        <v>154</v>
      </c>
      <c r="BD36" s="176" t="s">
        <v>135</v>
      </c>
      <c r="BE36" s="349"/>
      <c r="BF36" s="199" t="s">
        <v>154</v>
      </c>
      <c r="BG36" s="202" t="s">
        <v>154</v>
      </c>
      <c r="BH36" s="173" t="s">
        <v>169</v>
      </c>
      <c r="BI36" s="176" t="s">
        <v>138</v>
      </c>
      <c r="BJ36" s="371">
        <v>10</v>
      </c>
      <c r="BK36" s="342">
        <v>1</v>
      </c>
      <c r="BL36" s="175" t="s">
        <v>138</v>
      </c>
      <c r="BM36" s="346"/>
      <c r="BN36" s="32" t="s">
        <v>183</v>
      </c>
      <c r="BO36" s="32" t="s">
        <v>184</v>
      </c>
      <c r="BP36" s="7"/>
      <c r="BQ36" s="7"/>
      <c r="BR36" s="7"/>
      <c r="BS36" s="207"/>
      <c r="BT36" s="7">
        <v>53</v>
      </c>
      <c r="BU36" s="7" t="s">
        <v>58</v>
      </c>
      <c r="BW36" s="661">
        <v>1</v>
      </c>
      <c r="BX36" s="10">
        <v>0.45833333333333331</v>
      </c>
      <c r="BY36" s="81" t="s">
        <v>185</v>
      </c>
      <c r="BZ36" s="7">
        <v>55</v>
      </c>
      <c r="CA36" s="7" t="s">
        <v>65</v>
      </c>
      <c r="CB36" s="67">
        <v>0</v>
      </c>
      <c r="CC36" s="67">
        <v>0</v>
      </c>
      <c r="CD36" s="7">
        <v>58</v>
      </c>
      <c r="CE36" s="7" t="s">
        <v>39</v>
      </c>
      <c r="CF36" s="40" t="s">
        <v>30</v>
      </c>
      <c r="CG36" s="41">
        <v>4</v>
      </c>
      <c r="CH36" s="32" t="s">
        <v>49</v>
      </c>
      <c r="CI36" s="67">
        <v>0</v>
      </c>
      <c r="CJ36" s="67">
        <v>0</v>
      </c>
      <c r="CK36" s="41">
        <v>3</v>
      </c>
      <c r="CL36" s="32" t="s">
        <v>71</v>
      </c>
      <c r="CM36" s="686"/>
      <c r="CN36" s="123" t="s">
        <v>30</v>
      </c>
      <c r="CO36" s="362">
        <v>6</v>
      </c>
      <c r="CP36" s="362">
        <v>5</v>
      </c>
      <c r="CQ36" s="7"/>
      <c r="CR36" s="207"/>
      <c r="CS36" s="207"/>
      <c r="CT36" s="32"/>
      <c r="CU36" s="89"/>
      <c r="CV36" s="207"/>
      <c r="CW36" s="207"/>
      <c r="CX36" s="207"/>
      <c r="CY36" s="207"/>
      <c r="CZ36" s="207"/>
      <c r="DA36" s="207"/>
      <c r="DB36" s="207"/>
    </row>
    <row r="37" spans="1:114" ht="13.8" thickBot="1" x14ac:dyDescent="0.25">
      <c r="B37" s="24"/>
      <c r="C37" s="32"/>
      <c r="D37" s="689"/>
      <c r="E37" s="690"/>
      <c r="F37" s="689"/>
      <c r="G37" s="690"/>
      <c r="H37" s="7"/>
      <c r="I37" s="24"/>
      <c r="J37" s="24"/>
      <c r="K37" s="24"/>
      <c r="L37" s="24"/>
      <c r="AA37" s="413"/>
      <c r="AB37" s="341"/>
      <c r="AC37" s="30"/>
      <c r="AD37" s="341"/>
      <c r="AE37" s="341"/>
      <c r="AF37" s="341"/>
      <c r="AG37" s="413"/>
      <c r="AH37" s="341"/>
      <c r="AI37" s="414"/>
      <c r="AJ37" s="341"/>
      <c r="AK37" s="341"/>
      <c r="AL37" s="341"/>
      <c r="AM37" s="254"/>
      <c r="AN37" s="341"/>
      <c r="AO37" s="341"/>
      <c r="AP37" s="341"/>
      <c r="AQ37" s="341"/>
      <c r="AR37" s="267"/>
      <c r="AS37" s="267">
        <v>1</v>
      </c>
      <c r="AT37" s="267">
        <v>1</v>
      </c>
      <c r="AU37" s="413"/>
      <c r="AV37" s="341"/>
      <c r="AW37" s="254"/>
      <c r="AX37" s="261">
        <f>SUM(AE37:AW37)</f>
        <v>2</v>
      </c>
      <c r="AY37" s="267"/>
      <c r="AZ37" s="394"/>
      <c r="BA37" s="308"/>
      <c r="BB37" s="173"/>
      <c r="BC37" s="24"/>
      <c r="BD37" s="24"/>
      <c r="BE37" s="33"/>
      <c r="BF37" s="359"/>
      <c r="BG37" s="359"/>
      <c r="BH37" s="32"/>
      <c r="BI37" s="82"/>
      <c r="BJ37" s="199">
        <v>1</v>
      </c>
      <c r="BK37" s="202">
        <v>1</v>
      </c>
      <c r="BL37" s="175"/>
      <c r="BM37" s="404">
        <f>SUM(BB37:BL37)</f>
        <v>2</v>
      </c>
      <c r="BP37" s="7">
        <v>15</v>
      </c>
      <c r="BQ37" s="7" t="s">
        <v>46</v>
      </c>
      <c r="BR37" s="7"/>
      <c r="BS37" s="207"/>
      <c r="BT37" s="7">
        <v>54</v>
      </c>
      <c r="BU37" s="136" t="s">
        <v>102</v>
      </c>
      <c r="BW37" s="661"/>
      <c r="BX37" s="67" t="s">
        <v>3</v>
      </c>
      <c r="BY37" s="73" t="s">
        <v>33</v>
      </c>
      <c r="BZ37" s="118"/>
      <c r="CA37" s="79" t="s">
        <v>44</v>
      </c>
      <c r="CB37" s="119"/>
      <c r="CC37" s="119"/>
      <c r="CD37" s="78" t="s">
        <v>35</v>
      </c>
      <c r="CE37" s="79" t="s">
        <v>72</v>
      </c>
      <c r="CF37" s="73" t="s">
        <v>33</v>
      </c>
      <c r="CG37" s="120"/>
      <c r="CH37" s="79" t="s">
        <v>36</v>
      </c>
      <c r="CI37" s="119"/>
      <c r="CJ37" s="119"/>
      <c r="CK37" s="78" t="s">
        <v>35</v>
      </c>
      <c r="CL37" s="79" t="s">
        <v>73</v>
      </c>
      <c r="CM37" s="687"/>
      <c r="CN37" s="123" t="s">
        <v>78</v>
      </c>
      <c r="CO37" s="357">
        <v>15</v>
      </c>
      <c r="CP37" s="357">
        <v>11</v>
      </c>
      <c r="CQ37" s="7"/>
      <c r="CR37" s="207"/>
      <c r="CS37" s="207"/>
      <c r="CT37" s="32">
        <v>2</v>
      </c>
      <c r="CU37" s="32" t="s">
        <v>99</v>
      </c>
      <c r="CV37" s="207"/>
      <c r="CW37" s="207"/>
      <c r="CX37" s="207"/>
      <c r="CY37" s="207"/>
      <c r="CZ37" s="207"/>
      <c r="DA37" s="207"/>
      <c r="DB37" s="207"/>
    </row>
    <row r="38" spans="1:114" ht="13.8" thickBot="1" x14ac:dyDescent="0.25">
      <c r="B38" s="24"/>
      <c r="C38" s="32"/>
      <c r="D38" s="415"/>
      <c r="E38" s="295"/>
      <c r="F38" s="415"/>
      <c r="G38" s="295"/>
      <c r="H38" s="16"/>
      <c r="I38" s="173"/>
      <c r="J38" s="176"/>
      <c r="K38" s="173"/>
      <c r="L38" s="173"/>
      <c r="AC38" s="30">
        <f>SUM(AC6:AC37)</f>
        <v>342000</v>
      </c>
      <c r="AD38" s="504">
        <v>7</v>
      </c>
      <c r="AE38" s="417">
        <v>7</v>
      </c>
      <c r="AF38" s="417"/>
      <c r="AG38" s="417">
        <v>8</v>
      </c>
      <c r="AH38" s="256">
        <v>8</v>
      </c>
      <c r="AI38" s="416"/>
      <c r="AJ38" s="417">
        <v>14</v>
      </c>
      <c r="AK38" s="417">
        <v>14</v>
      </c>
      <c r="AL38" s="417">
        <v>15</v>
      </c>
      <c r="AM38" s="418">
        <v>15</v>
      </c>
      <c r="AN38" s="419">
        <v>21</v>
      </c>
      <c r="AO38" s="27">
        <v>21</v>
      </c>
      <c r="AP38" s="27">
        <v>22</v>
      </c>
      <c r="AQ38" s="420">
        <v>22</v>
      </c>
      <c r="AR38" s="215">
        <v>28</v>
      </c>
      <c r="AS38" s="34">
        <v>28</v>
      </c>
      <c r="AT38" s="421">
        <v>28</v>
      </c>
      <c r="AU38" s="422">
        <v>29</v>
      </c>
      <c r="AV38" s="422">
        <v>29</v>
      </c>
      <c r="AW38" s="306">
        <v>29</v>
      </c>
      <c r="AX38" s="267"/>
      <c r="AY38" s="267"/>
      <c r="AZ38" s="267"/>
      <c r="BA38" s="267"/>
      <c r="BB38" s="199">
        <v>7</v>
      </c>
      <c r="BC38" s="200">
        <v>7</v>
      </c>
      <c r="BD38" s="201">
        <v>8</v>
      </c>
      <c r="BE38" s="200"/>
      <c r="BF38" s="199">
        <v>14</v>
      </c>
      <c r="BG38" s="202">
        <v>15</v>
      </c>
      <c r="BH38" s="203">
        <v>21</v>
      </c>
      <c r="BI38" s="204">
        <v>22</v>
      </c>
      <c r="BJ38" s="203">
        <v>28</v>
      </c>
      <c r="BK38" s="204">
        <v>28</v>
      </c>
      <c r="BL38" s="205">
        <v>29</v>
      </c>
      <c r="BM38" s="267"/>
      <c r="BP38" s="7"/>
      <c r="BQ38" s="7"/>
      <c r="BR38" s="7"/>
      <c r="BS38" s="207"/>
      <c r="BT38" s="7">
        <v>55</v>
      </c>
      <c r="BU38" s="7" t="s">
        <v>65</v>
      </c>
      <c r="BW38" s="661">
        <v>2</v>
      </c>
      <c r="BX38" s="10">
        <v>0.52083333333333337</v>
      </c>
      <c r="BY38" s="81" t="s">
        <v>74</v>
      </c>
      <c r="BZ38" s="14">
        <v>53</v>
      </c>
      <c r="CA38" s="16" t="s">
        <v>58</v>
      </c>
      <c r="CB38" s="67">
        <v>0</v>
      </c>
      <c r="CC38" s="67">
        <v>0</v>
      </c>
      <c r="CD38" s="7">
        <v>59</v>
      </c>
      <c r="CE38" s="16" t="s">
        <v>75</v>
      </c>
      <c r="CF38" s="40" t="s">
        <v>79</v>
      </c>
      <c r="CG38" s="7">
        <v>6</v>
      </c>
      <c r="CH38" s="7" t="s">
        <v>40</v>
      </c>
      <c r="CI38" s="67">
        <v>0</v>
      </c>
      <c r="CJ38" s="67">
        <v>0</v>
      </c>
      <c r="CK38" s="48">
        <v>5</v>
      </c>
      <c r="CL38" s="32" t="s">
        <v>76</v>
      </c>
      <c r="CM38" s="687"/>
      <c r="CN38" s="123" t="s">
        <v>79</v>
      </c>
      <c r="CO38" s="221">
        <v>1</v>
      </c>
      <c r="CP38" s="221">
        <v>10</v>
      </c>
      <c r="CQ38" s="7"/>
      <c r="CR38" s="207"/>
      <c r="CS38" s="207"/>
      <c r="CT38" s="32"/>
      <c r="CU38" s="32"/>
      <c r="CV38" s="207"/>
      <c r="CW38" s="207"/>
      <c r="CX38" s="207"/>
      <c r="CY38" s="207"/>
      <c r="CZ38" s="207"/>
      <c r="DA38" s="207"/>
      <c r="DB38" s="207"/>
    </row>
    <row r="39" spans="1:114" x14ac:dyDescent="0.2">
      <c r="B39" s="24"/>
      <c r="C39" s="32"/>
      <c r="D39" s="415"/>
      <c r="E39" s="295"/>
      <c r="F39" s="415"/>
      <c r="G39" s="295"/>
      <c r="H39" s="16"/>
      <c r="I39" s="173"/>
      <c r="J39" s="176"/>
      <c r="K39" s="173"/>
      <c r="L39" s="173"/>
      <c r="AB39" s="28" t="s">
        <v>140</v>
      </c>
      <c r="AC39" s="30"/>
      <c r="AD39" s="234">
        <v>1</v>
      </c>
      <c r="AE39" s="280">
        <v>4</v>
      </c>
      <c r="AF39" s="237"/>
      <c r="AG39" s="234">
        <v>6</v>
      </c>
      <c r="AH39" s="236">
        <v>1</v>
      </c>
      <c r="AI39" s="423"/>
      <c r="AJ39" s="424">
        <v>4</v>
      </c>
      <c r="AK39" s="360">
        <v>3</v>
      </c>
      <c r="AL39" s="238">
        <v>3</v>
      </c>
      <c r="AM39" s="218">
        <v>1</v>
      </c>
      <c r="AN39" s="425">
        <v>2</v>
      </c>
      <c r="AO39" s="218">
        <v>3</v>
      </c>
      <c r="AP39" s="425">
        <v>2</v>
      </c>
      <c r="AQ39" s="426">
        <v>1</v>
      </c>
      <c r="AR39" s="316">
        <v>4</v>
      </c>
      <c r="AS39" s="221">
        <v>6</v>
      </c>
      <c r="AT39" s="222"/>
      <c r="AU39" s="425">
        <v>2</v>
      </c>
      <c r="AV39" s="365"/>
      <c r="AW39" s="218">
        <v>5</v>
      </c>
      <c r="AX39" s="267"/>
      <c r="AY39" s="267"/>
      <c r="AZ39" s="267"/>
      <c r="BA39" s="267"/>
      <c r="BB39" s="174"/>
      <c r="BC39" s="174"/>
      <c r="BD39" s="174"/>
      <c r="BE39" s="174"/>
      <c r="BF39" s="267"/>
      <c r="BG39" s="267"/>
      <c r="BH39" s="267"/>
      <c r="BI39" s="267"/>
      <c r="BJ39" s="267"/>
      <c r="BK39" s="267"/>
      <c r="BL39" s="267"/>
      <c r="BM39" s="267"/>
      <c r="BP39" s="32">
        <v>16</v>
      </c>
      <c r="BQ39" s="32" t="s">
        <v>117</v>
      </c>
      <c r="BR39" s="32"/>
      <c r="BS39" s="267"/>
      <c r="BT39" s="7">
        <v>56</v>
      </c>
      <c r="BU39" s="7" t="s">
        <v>98</v>
      </c>
      <c r="BW39" s="661"/>
      <c r="BX39" s="67" t="s">
        <v>3</v>
      </c>
      <c r="BY39" s="73" t="s">
        <v>33</v>
      </c>
      <c r="BZ39" s="110"/>
      <c r="CA39" s="79" t="s">
        <v>67</v>
      </c>
      <c r="CB39" s="111"/>
      <c r="CC39" s="111"/>
      <c r="CD39" s="78" t="s">
        <v>35</v>
      </c>
      <c r="CE39" s="121" t="s">
        <v>111</v>
      </c>
      <c r="CF39" s="73" t="s">
        <v>33</v>
      </c>
      <c r="CG39" s="122"/>
      <c r="CH39" s="75" t="s">
        <v>54</v>
      </c>
      <c r="CI39" s="111"/>
      <c r="CJ39" s="111"/>
      <c r="CK39" s="78" t="s">
        <v>35</v>
      </c>
      <c r="CL39" s="91" t="s">
        <v>66</v>
      </c>
      <c r="CM39" s="688"/>
      <c r="CN39" s="123" t="s">
        <v>78</v>
      </c>
      <c r="CO39" s="32">
        <v>7</v>
      </c>
      <c r="CP39" s="32">
        <v>8</v>
      </c>
      <c r="CQ39" s="7"/>
      <c r="CR39" s="207"/>
      <c r="CS39" s="207"/>
      <c r="CT39" s="32">
        <v>3</v>
      </c>
      <c r="CU39" s="32" t="s">
        <v>71</v>
      </c>
      <c r="CV39" s="207"/>
      <c r="CW39" s="207"/>
      <c r="CX39" s="207"/>
      <c r="CY39" s="207"/>
      <c r="CZ39" s="207"/>
      <c r="DA39" s="207"/>
      <c r="DB39" s="207"/>
    </row>
    <row r="40" spans="1:114" x14ac:dyDescent="0.2">
      <c r="B40" s="24"/>
      <c r="C40" s="32"/>
      <c r="D40" s="415"/>
      <c r="E40" s="295"/>
      <c r="F40" s="415"/>
      <c r="G40" s="295"/>
      <c r="H40" s="16"/>
      <c r="I40" s="173"/>
      <c r="J40" s="176"/>
      <c r="K40" s="173"/>
      <c r="L40" s="173"/>
      <c r="AC40" s="30"/>
      <c r="AD40" s="345">
        <v>6</v>
      </c>
      <c r="AE40" s="333">
        <v>9</v>
      </c>
      <c r="AF40" s="265"/>
      <c r="AG40" s="264">
        <v>15</v>
      </c>
      <c r="AH40" s="82">
        <v>7</v>
      </c>
      <c r="AI40" s="346"/>
      <c r="AJ40" s="332">
        <v>6</v>
      </c>
      <c r="AK40" s="427">
        <v>5</v>
      </c>
      <c r="AL40" s="262">
        <v>9</v>
      </c>
      <c r="AM40" s="222">
        <v>15</v>
      </c>
      <c r="AN40" s="382">
        <v>12</v>
      </c>
      <c r="AO40" s="427">
        <v>13</v>
      </c>
      <c r="AP40" s="382">
        <v>15</v>
      </c>
      <c r="AQ40" s="367">
        <v>12</v>
      </c>
      <c r="AR40" s="356">
        <v>7</v>
      </c>
      <c r="AS40" s="353">
        <v>14</v>
      </c>
      <c r="AT40" s="222"/>
      <c r="AU40" s="345">
        <v>8</v>
      </c>
      <c r="AV40" s="265"/>
      <c r="AW40" s="333">
        <v>1</v>
      </c>
      <c r="AX40" s="267"/>
      <c r="AY40" s="267"/>
      <c r="AZ40" s="267"/>
      <c r="BA40" s="267"/>
      <c r="BB40" s="267"/>
      <c r="BC40" s="267"/>
      <c r="BD40" s="267"/>
      <c r="BE40" s="267"/>
      <c r="BF40" s="267"/>
      <c r="BG40" s="174"/>
      <c r="BH40" s="267"/>
      <c r="BI40" s="174"/>
      <c r="BJ40" s="267"/>
      <c r="BK40" s="174"/>
      <c r="BL40" s="267"/>
      <c r="BT40" s="7">
        <v>57</v>
      </c>
      <c r="BU40" s="7" t="s">
        <v>99</v>
      </c>
      <c r="BW40" s="661">
        <v>3</v>
      </c>
      <c r="BX40" s="10">
        <v>0.58333333333333337</v>
      </c>
      <c r="BY40" s="123" t="s">
        <v>78</v>
      </c>
      <c r="BZ40" s="32">
        <v>7</v>
      </c>
      <c r="CA40" s="32" t="s">
        <v>31</v>
      </c>
      <c r="CB40" s="67">
        <v>0</v>
      </c>
      <c r="CC40" s="67">
        <v>0</v>
      </c>
      <c r="CD40" s="32">
        <v>8</v>
      </c>
      <c r="CE40" s="32" t="s">
        <v>75</v>
      </c>
      <c r="CF40" s="40" t="s">
        <v>79</v>
      </c>
      <c r="CG40" s="7">
        <v>15</v>
      </c>
      <c r="CH40" s="7" t="s">
        <v>46</v>
      </c>
      <c r="CI40" s="67">
        <v>0</v>
      </c>
      <c r="CJ40" s="67">
        <v>0</v>
      </c>
      <c r="CK40" s="48">
        <v>11</v>
      </c>
      <c r="CL40" s="7" t="s">
        <v>80</v>
      </c>
      <c r="CM40" s="681"/>
      <c r="CN40" s="123" t="s">
        <v>79</v>
      </c>
      <c r="CO40" s="428">
        <v>9</v>
      </c>
      <c r="CP40" s="428">
        <v>13</v>
      </c>
      <c r="CQ40" s="7"/>
      <c r="CR40" s="207"/>
      <c r="CS40" s="207"/>
      <c r="CT40" s="32"/>
      <c r="CU40" s="32"/>
      <c r="CV40" s="207"/>
      <c r="CW40" s="207"/>
      <c r="CX40" s="207"/>
      <c r="CY40" s="207"/>
      <c r="CZ40" s="207"/>
      <c r="DA40" s="207"/>
    </row>
    <row r="41" spans="1:114" x14ac:dyDescent="0.2">
      <c r="B41" s="24"/>
      <c r="C41" s="32"/>
      <c r="D41" s="415"/>
      <c r="E41" s="295"/>
      <c r="F41" s="415"/>
      <c r="G41" s="295"/>
      <c r="H41" s="16"/>
      <c r="I41" s="173"/>
      <c r="J41" s="176"/>
      <c r="K41" s="173"/>
      <c r="L41" s="173"/>
      <c r="AC41" s="30"/>
      <c r="AD41" s="264">
        <v>7</v>
      </c>
      <c r="AE41" s="222">
        <v>10</v>
      </c>
      <c r="AF41" s="265"/>
      <c r="AG41" s="382">
        <v>10</v>
      </c>
      <c r="AH41" s="367">
        <v>9</v>
      </c>
      <c r="AI41" s="346"/>
      <c r="AJ41" s="371">
        <v>15</v>
      </c>
      <c r="AK41" s="377">
        <v>11</v>
      </c>
      <c r="AL41" s="371">
        <v>11</v>
      </c>
      <c r="AM41" s="377">
        <v>14</v>
      </c>
      <c r="AN41" s="370">
        <v>10</v>
      </c>
      <c r="AO41" s="377">
        <v>14</v>
      </c>
      <c r="AP41" s="345">
        <v>3</v>
      </c>
      <c r="AQ41" s="304">
        <v>5</v>
      </c>
      <c r="AR41" s="302">
        <v>5</v>
      </c>
      <c r="AS41" s="347">
        <v>11</v>
      </c>
      <c r="AT41" s="222"/>
      <c r="AU41" s="382">
        <v>14</v>
      </c>
      <c r="AV41" s="265"/>
      <c r="AW41" s="427">
        <v>15</v>
      </c>
      <c r="AX41" s="267"/>
      <c r="AY41" s="267"/>
      <c r="AZ41" s="267"/>
      <c r="BA41" s="267"/>
      <c r="BB41" s="174"/>
      <c r="BC41" s="174"/>
      <c r="BD41" s="174"/>
      <c r="BE41" s="174"/>
      <c r="BF41" s="267"/>
      <c r="BG41" s="174"/>
      <c r="BH41" s="174"/>
      <c r="BI41" s="174"/>
      <c r="BJ41" s="174"/>
      <c r="BK41" s="267"/>
      <c r="BL41" s="267"/>
      <c r="BT41" s="7">
        <v>58</v>
      </c>
      <c r="BU41" s="7" t="s">
        <v>39</v>
      </c>
      <c r="BW41" s="661"/>
      <c r="BX41" s="67" t="s">
        <v>3</v>
      </c>
      <c r="BY41" s="73" t="s">
        <v>33</v>
      </c>
      <c r="BZ41" s="110"/>
      <c r="CA41" s="79" t="s">
        <v>60</v>
      </c>
      <c r="CB41" s="111"/>
      <c r="CC41" s="111"/>
      <c r="CD41" s="78" t="s">
        <v>35</v>
      </c>
      <c r="CE41" s="79" t="s">
        <v>52</v>
      </c>
      <c r="CF41" s="73" t="s">
        <v>33</v>
      </c>
      <c r="CG41" s="119"/>
      <c r="CH41" s="79" t="s">
        <v>55</v>
      </c>
      <c r="CI41" s="111"/>
      <c r="CJ41" s="111"/>
      <c r="CK41" s="78" t="s">
        <v>35</v>
      </c>
      <c r="CL41" s="79" t="s">
        <v>81</v>
      </c>
      <c r="CM41" s="682"/>
      <c r="CN41" s="369" t="s">
        <v>64</v>
      </c>
      <c r="CO41" s="429">
        <v>5</v>
      </c>
      <c r="CP41" s="429">
        <v>8</v>
      </c>
      <c r="CQ41" s="7"/>
      <c r="CR41" s="207"/>
      <c r="CS41" s="207"/>
      <c r="CT41" s="32">
        <v>4</v>
      </c>
      <c r="CU41" s="32" t="s">
        <v>49</v>
      </c>
      <c r="CV41" s="207"/>
      <c r="CW41" s="207"/>
      <c r="CX41" s="207"/>
      <c r="CY41" s="207"/>
      <c r="CZ41" s="207"/>
      <c r="DA41" s="207"/>
    </row>
    <row r="42" spans="1:114" x14ac:dyDescent="0.2">
      <c r="B42" s="24"/>
      <c r="C42" s="32"/>
      <c r="D42" s="415"/>
      <c r="E42" s="295"/>
      <c r="F42" s="415"/>
      <c r="G42" s="295"/>
      <c r="H42" s="16"/>
      <c r="I42" s="173"/>
      <c r="J42" s="176"/>
      <c r="K42" s="173"/>
      <c r="L42" s="173"/>
      <c r="AC42" s="30"/>
      <c r="AD42" s="370">
        <v>13</v>
      </c>
      <c r="AE42" s="377">
        <v>15</v>
      </c>
      <c r="AF42" s="235"/>
      <c r="AG42" s="430">
        <v>4</v>
      </c>
      <c r="AH42" s="431">
        <v>6</v>
      </c>
      <c r="AI42" s="275"/>
      <c r="AJ42" s="316">
        <v>1</v>
      </c>
      <c r="AK42" s="303">
        <v>10</v>
      </c>
      <c r="AL42" s="302">
        <v>5</v>
      </c>
      <c r="AM42" s="333">
        <v>7</v>
      </c>
      <c r="AN42" s="264">
        <v>6</v>
      </c>
      <c r="AO42" s="222">
        <v>11</v>
      </c>
      <c r="AP42" s="370">
        <v>4</v>
      </c>
      <c r="AQ42" s="315">
        <v>11</v>
      </c>
      <c r="AR42" s="371">
        <v>10</v>
      </c>
      <c r="AS42" s="357">
        <v>16</v>
      </c>
      <c r="AT42" s="222"/>
      <c r="AU42" s="370">
        <v>4</v>
      </c>
      <c r="AV42" s="265"/>
      <c r="AW42" s="377">
        <v>9</v>
      </c>
      <c r="AX42" s="267"/>
      <c r="AY42" s="267"/>
      <c r="AZ42" s="267"/>
      <c r="BA42" s="267"/>
      <c r="BB42" s="174"/>
      <c r="BC42" s="174"/>
      <c r="BD42" s="174"/>
      <c r="BE42" s="174"/>
      <c r="BF42" s="267"/>
      <c r="BG42" s="174"/>
      <c r="BH42" s="174"/>
      <c r="BI42" s="174"/>
      <c r="BJ42" s="174"/>
      <c r="BK42" s="267"/>
      <c r="BL42" s="267"/>
      <c r="BT42" s="7">
        <v>59</v>
      </c>
      <c r="BU42" s="7" t="s">
        <v>75</v>
      </c>
      <c r="BW42" s="661">
        <v>4</v>
      </c>
      <c r="BX42" s="10">
        <v>0.64583333333333337</v>
      </c>
      <c r="BY42" s="123" t="s">
        <v>79</v>
      </c>
      <c r="BZ42" s="83">
        <v>9</v>
      </c>
      <c r="CA42" s="32" t="s">
        <v>41</v>
      </c>
      <c r="CB42" s="67">
        <v>0</v>
      </c>
      <c r="CC42" s="67">
        <v>0</v>
      </c>
      <c r="CD42" s="7">
        <v>13</v>
      </c>
      <c r="CE42" s="89" t="s">
        <v>186</v>
      </c>
      <c r="CF42" s="40" t="s">
        <v>79</v>
      </c>
      <c r="CG42" s="47">
        <v>1</v>
      </c>
      <c r="CH42" s="89" t="s">
        <v>159</v>
      </c>
      <c r="CI42" s="67">
        <v>0</v>
      </c>
      <c r="CJ42" s="67">
        <v>0</v>
      </c>
      <c r="CK42" s="47">
        <v>10</v>
      </c>
      <c r="CL42" s="16" t="s">
        <v>32</v>
      </c>
      <c r="CM42" s="682"/>
      <c r="CN42" s="369" t="s">
        <v>185</v>
      </c>
      <c r="CO42" s="24">
        <v>3</v>
      </c>
      <c r="CP42" s="24">
        <v>9</v>
      </c>
      <c r="CQ42" s="7"/>
      <c r="CR42" s="207"/>
      <c r="CS42" s="207"/>
      <c r="CT42" s="32"/>
      <c r="CU42" s="32"/>
      <c r="CV42" s="207"/>
      <c r="CW42" s="207"/>
      <c r="CX42" s="207"/>
      <c r="CY42" s="207"/>
      <c r="CZ42" s="207"/>
      <c r="DA42" s="207"/>
    </row>
    <row r="43" spans="1:114" ht="13.8" thickBot="1" x14ac:dyDescent="0.25">
      <c r="B43" s="24"/>
      <c r="C43" s="32"/>
      <c r="D43" s="415"/>
      <c r="E43" s="295"/>
      <c r="F43" s="415"/>
      <c r="G43" s="295"/>
      <c r="H43" s="16"/>
      <c r="I43" s="173"/>
      <c r="J43" s="176"/>
      <c r="K43" s="173"/>
      <c r="L43" s="173"/>
      <c r="AC43" s="30"/>
      <c r="AD43" s="505">
        <v>9</v>
      </c>
      <c r="AE43" s="432">
        <v>7</v>
      </c>
      <c r="AF43" s="265"/>
      <c r="AG43" s="264"/>
      <c r="AH43" s="82"/>
      <c r="AI43" s="346"/>
      <c r="AJ43" s="262">
        <v>7</v>
      </c>
      <c r="AK43" s="222">
        <v>8</v>
      </c>
      <c r="AL43" s="394"/>
      <c r="AM43" s="308"/>
      <c r="AN43" s="257"/>
      <c r="AO43" s="308"/>
      <c r="AP43" s="257"/>
      <c r="AQ43" s="252"/>
      <c r="AR43" s="262"/>
      <c r="AS43" s="433">
        <v>1</v>
      </c>
      <c r="AT43" s="342">
        <v>16</v>
      </c>
      <c r="AU43" s="257"/>
      <c r="AV43" s="258"/>
      <c r="AW43" s="308"/>
      <c r="AX43" s="267"/>
      <c r="AY43" s="267"/>
      <c r="AZ43" s="267"/>
      <c r="BA43" s="267"/>
      <c r="BB43" s="267"/>
      <c r="BC43" s="267"/>
      <c r="BD43" s="267"/>
      <c r="BE43" s="267"/>
      <c r="BF43" s="267"/>
      <c r="BG43" s="267"/>
      <c r="BH43" s="267"/>
      <c r="BI43" s="267"/>
      <c r="BJ43" s="267"/>
      <c r="BK43" s="267"/>
      <c r="BL43" s="267"/>
      <c r="BT43" s="7">
        <v>60</v>
      </c>
      <c r="BU43" s="7" t="s">
        <v>0</v>
      </c>
      <c r="BW43" s="674"/>
      <c r="BX43" s="29" t="s">
        <v>3</v>
      </c>
      <c r="BY43" s="73" t="s">
        <v>33</v>
      </c>
      <c r="BZ43" s="124"/>
      <c r="CA43" s="91" t="s">
        <v>63</v>
      </c>
      <c r="CB43" s="106"/>
      <c r="CC43" s="106"/>
      <c r="CD43" s="78" t="s">
        <v>35</v>
      </c>
      <c r="CE43" s="91" t="s">
        <v>85</v>
      </c>
      <c r="CF43" s="73" t="s">
        <v>33</v>
      </c>
      <c r="CG43" s="125"/>
      <c r="CH43" s="79" t="s">
        <v>86</v>
      </c>
      <c r="CI43" s="106"/>
      <c r="CJ43" s="106"/>
      <c r="CK43" s="78" t="s">
        <v>35</v>
      </c>
      <c r="CL43" s="79" t="s">
        <v>87</v>
      </c>
      <c r="CM43" s="683"/>
      <c r="CN43" s="249"/>
      <c r="CO43" s="32"/>
      <c r="CP43" s="32"/>
      <c r="CQ43" s="7"/>
      <c r="CR43" s="207"/>
      <c r="CS43" s="207"/>
      <c r="CT43" s="32">
        <v>5</v>
      </c>
      <c r="CU43" s="32" t="s">
        <v>76</v>
      </c>
      <c r="CV43" s="207"/>
      <c r="CW43" s="207"/>
      <c r="CX43" s="207"/>
      <c r="CY43" s="207"/>
      <c r="CZ43" s="207"/>
      <c r="DA43" s="207"/>
    </row>
    <row r="44" spans="1:114" ht="13.8" thickBot="1" x14ac:dyDescent="0.25">
      <c r="B44" s="24"/>
      <c r="C44" s="32"/>
      <c r="D44" s="415"/>
      <c r="E44" s="295"/>
      <c r="F44" s="415"/>
      <c r="G44" s="295"/>
      <c r="H44" s="16"/>
      <c r="I44" s="173"/>
      <c r="J44" s="176"/>
      <c r="K44" s="173"/>
      <c r="L44" s="173"/>
      <c r="AC44" s="30"/>
      <c r="AD44" s="264"/>
      <c r="AE44" s="222"/>
      <c r="AF44" s="265"/>
      <c r="AG44" s="264"/>
      <c r="AH44" s="82"/>
      <c r="AI44" s="346"/>
      <c r="AJ44" s="434">
        <v>9</v>
      </c>
      <c r="AK44" s="435">
        <v>13</v>
      </c>
      <c r="AL44" s="239"/>
      <c r="AM44" s="436"/>
      <c r="AN44" s="239"/>
      <c r="AO44" s="436"/>
      <c r="AP44" s="437"/>
      <c r="AQ44" s="327"/>
      <c r="AR44" s="262"/>
      <c r="AS44" s="32"/>
      <c r="AT44" s="222"/>
      <c r="AU44" s="239"/>
      <c r="AV44" s="239"/>
      <c r="AW44" s="359"/>
      <c r="AX44" s="267"/>
      <c r="AY44" s="267"/>
      <c r="AZ44" s="267"/>
      <c r="BA44" s="267"/>
      <c r="BB44" s="267"/>
      <c r="BC44" s="267"/>
      <c r="BD44" s="267"/>
      <c r="BE44" s="267"/>
      <c r="BF44" s="267"/>
      <c r="BG44" s="174"/>
      <c r="BH44" s="267"/>
      <c r="BI44" s="174"/>
      <c r="BJ44" s="267"/>
      <c r="BK44" s="174"/>
      <c r="BL44" s="267"/>
      <c r="BT44" s="7">
        <v>61</v>
      </c>
      <c r="BU44" s="7" t="s">
        <v>187</v>
      </c>
      <c r="BW44" s="684">
        <v>45823</v>
      </c>
      <c r="BX44" s="685"/>
      <c r="BY44" s="126" t="s">
        <v>188</v>
      </c>
      <c r="BZ44" s="126"/>
      <c r="CA44" s="126"/>
      <c r="CB44" s="126" t="s">
        <v>14</v>
      </c>
      <c r="CC44" s="126" t="s">
        <v>14</v>
      </c>
      <c r="CD44" s="126" t="s">
        <v>28</v>
      </c>
      <c r="CE44" s="126"/>
      <c r="CF44" s="126" t="s">
        <v>29</v>
      </c>
      <c r="CG44" s="126"/>
      <c r="CH44" s="126"/>
      <c r="CI44" s="126" t="s">
        <v>14</v>
      </c>
      <c r="CJ44" s="126" t="s">
        <v>14</v>
      </c>
      <c r="CK44" s="126" t="s">
        <v>28</v>
      </c>
      <c r="CL44" s="126"/>
      <c r="CM44" s="60" t="s">
        <v>2</v>
      </c>
      <c r="CN44" s="214" t="s">
        <v>30</v>
      </c>
      <c r="CO44" s="221">
        <v>3</v>
      </c>
      <c r="CP44" s="221">
        <v>1</v>
      </c>
      <c r="CQ44" s="7"/>
      <c r="CR44" s="207"/>
      <c r="CS44" s="207"/>
      <c r="CT44" s="32"/>
      <c r="CU44" s="32"/>
      <c r="CV44" s="207"/>
      <c r="CW44" s="207"/>
      <c r="CX44" s="207"/>
      <c r="CY44" s="207"/>
      <c r="CZ44" s="207"/>
      <c r="DA44" s="207"/>
    </row>
    <row r="45" spans="1:114" x14ac:dyDescent="0.2">
      <c r="B45" s="24"/>
      <c r="C45" s="32"/>
      <c r="D45" s="415"/>
      <c r="E45" s="295"/>
      <c r="F45" s="415"/>
      <c r="G45" s="295"/>
      <c r="H45" s="16"/>
      <c r="I45" s="173"/>
      <c r="J45" s="176"/>
      <c r="K45" s="173"/>
      <c r="L45" s="173"/>
      <c r="AB45" s="28" t="s">
        <v>175</v>
      </c>
      <c r="AC45" s="30"/>
      <c r="AD45" s="506">
        <v>2</v>
      </c>
      <c r="AE45" s="350">
        <v>8</v>
      </c>
      <c r="AF45" s="350"/>
      <c r="AG45" s="32">
        <v>2</v>
      </c>
      <c r="AH45" s="82">
        <v>3</v>
      </c>
      <c r="AI45" s="438"/>
      <c r="AJ45" s="439">
        <v>5</v>
      </c>
      <c r="AK45" s="440">
        <v>8</v>
      </c>
      <c r="AL45" s="232">
        <v>5</v>
      </c>
      <c r="AM45" s="364">
        <v>10</v>
      </c>
      <c r="AN45" s="441">
        <v>1</v>
      </c>
      <c r="AO45" s="442">
        <v>4</v>
      </c>
      <c r="AP45" s="443">
        <v>12</v>
      </c>
      <c r="AQ45" s="444">
        <v>1</v>
      </c>
      <c r="AR45" s="232">
        <v>9</v>
      </c>
      <c r="AS45" s="350">
        <v>10</v>
      </c>
      <c r="AT45" s="219"/>
      <c r="AU45" s="232"/>
      <c r="AV45" s="445">
        <v>10</v>
      </c>
      <c r="AW45" s="446">
        <v>2</v>
      </c>
      <c r="AX45" s="267"/>
      <c r="AY45" s="267"/>
      <c r="AZ45" s="267"/>
      <c r="BA45" s="293"/>
      <c r="BB45" s="267"/>
      <c r="BC45" s="267"/>
      <c r="BD45" s="267"/>
      <c r="BE45" s="267"/>
      <c r="BF45" s="267"/>
      <c r="BG45" s="267"/>
      <c r="BH45" s="267"/>
      <c r="BI45" s="267"/>
      <c r="BJ45" s="267"/>
      <c r="BK45" s="267"/>
      <c r="BL45" s="267"/>
      <c r="BQ45" s="12">
        <v>1</v>
      </c>
      <c r="BR45" s="18" t="s">
        <v>101</v>
      </c>
      <c r="BS45" s="207"/>
      <c r="BT45" s="7">
        <v>62</v>
      </c>
      <c r="BU45" s="447" t="s">
        <v>115</v>
      </c>
      <c r="BW45" s="63">
        <v>1</v>
      </c>
      <c r="BX45" s="10">
        <v>0.45833333333333331</v>
      </c>
      <c r="BY45" s="81" t="s">
        <v>189</v>
      </c>
      <c r="BZ45" s="41">
        <v>52</v>
      </c>
      <c r="CA45" s="16" t="s">
        <v>13</v>
      </c>
      <c r="CB45" s="67">
        <v>0</v>
      </c>
      <c r="CC45" s="67">
        <v>0</v>
      </c>
      <c r="CD45" s="41">
        <v>53</v>
      </c>
      <c r="CE45" s="16" t="s">
        <v>58</v>
      </c>
      <c r="CF45" s="40" t="s">
        <v>78</v>
      </c>
      <c r="CG45" s="41">
        <v>11</v>
      </c>
      <c r="CH45" s="7" t="s">
        <v>80</v>
      </c>
      <c r="CI45" s="67">
        <v>0</v>
      </c>
      <c r="CJ45" s="67">
        <v>0</v>
      </c>
      <c r="CK45" s="7">
        <v>14</v>
      </c>
      <c r="CL45" s="7" t="s">
        <v>91</v>
      </c>
      <c r="CM45" s="43"/>
      <c r="CN45" s="214" t="s">
        <v>153</v>
      </c>
      <c r="CO45" s="32">
        <v>9</v>
      </c>
      <c r="CP45" s="32">
        <v>15</v>
      </c>
      <c r="CQ45" s="7"/>
      <c r="CR45" s="207"/>
      <c r="CS45" s="207"/>
      <c r="CT45" s="32">
        <v>6</v>
      </c>
      <c r="CU45" s="32" t="s">
        <v>40</v>
      </c>
      <c r="CV45" s="207"/>
      <c r="CW45" s="207"/>
      <c r="CX45" s="207"/>
      <c r="CY45" s="207"/>
      <c r="CZ45" s="207"/>
      <c r="DA45" s="207"/>
    </row>
    <row r="46" spans="1:114" ht="13.8" thickBot="1" x14ac:dyDescent="0.25">
      <c r="B46" s="24"/>
      <c r="C46" s="32"/>
      <c r="D46" s="415"/>
      <c r="E46" s="295"/>
      <c r="F46" s="415"/>
      <c r="G46" s="295"/>
      <c r="H46" s="16"/>
      <c r="I46" s="173"/>
      <c r="J46" s="176"/>
      <c r="K46" s="173"/>
      <c r="L46" s="173"/>
      <c r="AC46" s="30"/>
      <c r="AD46" s="264"/>
      <c r="AE46" s="32"/>
      <c r="AF46" s="32"/>
      <c r="AG46" s="305">
        <v>5</v>
      </c>
      <c r="AH46" s="252">
        <v>2</v>
      </c>
      <c r="AI46" s="346"/>
      <c r="AJ46" s="220">
        <v>3</v>
      </c>
      <c r="AK46" s="277">
        <v>9</v>
      </c>
      <c r="AL46" s="262"/>
      <c r="AM46" s="222"/>
      <c r="AN46" s="262">
        <v>6</v>
      </c>
      <c r="AO46" s="222">
        <v>7</v>
      </c>
      <c r="AP46" s="448">
        <v>3</v>
      </c>
      <c r="AQ46" s="449">
        <v>7</v>
      </c>
      <c r="AR46" s="450">
        <v>6</v>
      </c>
      <c r="AS46" s="451">
        <v>3</v>
      </c>
      <c r="AT46" s="378"/>
      <c r="AU46" s="262"/>
      <c r="AV46" s="24">
        <v>3</v>
      </c>
      <c r="AW46" s="277">
        <v>6</v>
      </c>
      <c r="AX46" s="267"/>
      <c r="AY46" s="267"/>
      <c r="AZ46" s="267"/>
      <c r="BA46" s="267"/>
      <c r="BB46" s="267"/>
      <c r="BC46" s="267"/>
      <c r="BD46" s="267"/>
      <c r="BE46" s="267"/>
      <c r="BF46" s="267"/>
      <c r="BG46" s="267"/>
      <c r="BH46" s="267"/>
      <c r="BI46" s="267"/>
      <c r="BJ46" s="267"/>
      <c r="BK46" s="267"/>
      <c r="BL46" s="267"/>
      <c r="BQ46" s="7">
        <v>2</v>
      </c>
      <c r="BR46" s="16" t="s">
        <v>13</v>
      </c>
      <c r="BS46" s="207"/>
      <c r="BT46" s="207"/>
      <c r="BU46" s="207"/>
      <c r="BW46" s="63"/>
      <c r="BX46" s="67" t="s">
        <v>3</v>
      </c>
      <c r="BY46" s="73" t="s">
        <v>33</v>
      </c>
      <c r="BZ46" s="118"/>
      <c r="CA46" s="79" t="s">
        <v>87</v>
      </c>
      <c r="CB46" s="119"/>
      <c r="CC46" s="119"/>
      <c r="CD46" s="78" t="s">
        <v>35</v>
      </c>
      <c r="CE46" s="79" t="s">
        <v>44</v>
      </c>
      <c r="CF46" s="73" t="s">
        <v>33</v>
      </c>
      <c r="CG46" s="120"/>
      <c r="CH46" s="79" t="s">
        <v>67</v>
      </c>
      <c r="CI46" s="119"/>
      <c r="CJ46" s="119"/>
      <c r="CK46" s="78" t="s">
        <v>35</v>
      </c>
      <c r="CL46" s="79" t="s">
        <v>36</v>
      </c>
      <c r="CM46" s="44"/>
      <c r="CN46" s="214" t="s">
        <v>8</v>
      </c>
      <c r="CO46" s="357">
        <v>11</v>
      </c>
      <c r="CP46" s="357">
        <v>14</v>
      </c>
      <c r="CQ46" s="7"/>
      <c r="CR46" s="207"/>
      <c r="CS46" s="207"/>
      <c r="CT46" s="32"/>
      <c r="CU46" s="32"/>
      <c r="CV46" s="207"/>
      <c r="CW46" s="207"/>
      <c r="CX46" s="207"/>
      <c r="CY46" s="207"/>
      <c r="CZ46" s="207"/>
      <c r="DA46" s="207"/>
    </row>
    <row r="47" spans="1:114" x14ac:dyDescent="0.2">
      <c r="B47" s="24"/>
      <c r="C47" s="32"/>
      <c r="D47" s="415"/>
      <c r="E47" s="295"/>
      <c r="F47" s="415"/>
      <c r="G47" s="295"/>
      <c r="H47" s="16"/>
      <c r="I47" s="173"/>
      <c r="J47" s="176"/>
      <c r="K47" s="173"/>
      <c r="L47" s="173"/>
      <c r="AC47" s="30"/>
      <c r="AD47" s="264"/>
      <c r="AE47" s="32"/>
      <c r="AF47" s="32"/>
      <c r="AG47" s="32"/>
      <c r="AH47" s="82"/>
      <c r="AI47" s="346"/>
      <c r="AJ47" s="262"/>
      <c r="AK47" s="222"/>
      <c r="AL47" s="452">
        <v>2</v>
      </c>
      <c r="AM47" s="453">
        <v>3</v>
      </c>
      <c r="AN47" s="454">
        <v>8</v>
      </c>
      <c r="AO47" s="455">
        <v>10</v>
      </c>
      <c r="AP47" s="368">
        <v>6</v>
      </c>
      <c r="AQ47" s="456">
        <v>4</v>
      </c>
      <c r="AR47" s="457">
        <v>12</v>
      </c>
      <c r="AS47" s="458">
        <v>5</v>
      </c>
      <c r="AT47" s="459"/>
      <c r="AU47" s="220"/>
      <c r="AV47" s="164">
        <v>2</v>
      </c>
      <c r="AW47" s="460">
        <v>12</v>
      </c>
      <c r="AX47" s="265"/>
      <c r="AY47" s="267"/>
      <c r="AZ47" s="174"/>
      <c r="BA47" s="207"/>
      <c r="BB47" s="267"/>
      <c r="BC47" s="267"/>
      <c r="BD47" s="267"/>
      <c r="BE47" s="267"/>
      <c r="BF47" s="267"/>
      <c r="BG47" s="267"/>
      <c r="BH47" s="267"/>
      <c r="BI47" s="267"/>
      <c r="BJ47" s="267"/>
      <c r="BK47" s="267"/>
      <c r="BQ47" s="12">
        <v>3</v>
      </c>
      <c r="BR47" s="16" t="s">
        <v>58</v>
      </c>
      <c r="BS47" s="207"/>
      <c r="BT47" s="207"/>
      <c r="BU47" s="207"/>
      <c r="BW47" s="63">
        <v>2</v>
      </c>
      <c r="BX47" s="10">
        <v>0.52083333333333337</v>
      </c>
      <c r="BY47" s="81" t="s">
        <v>64</v>
      </c>
      <c r="BZ47" s="7">
        <v>55</v>
      </c>
      <c r="CA47" s="16" t="s">
        <v>65</v>
      </c>
      <c r="CB47" s="67">
        <v>0</v>
      </c>
      <c r="CC47" s="67">
        <v>0</v>
      </c>
      <c r="CD47" s="48">
        <v>60</v>
      </c>
      <c r="CE47" s="16" t="s">
        <v>0</v>
      </c>
      <c r="CF47" s="40" t="s">
        <v>190</v>
      </c>
      <c r="CG47" s="48">
        <v>3</v>
      </c>
      <c r="CH47" s="32" t="s">
        <v>71</v>
      </c>
      <c r="CI47" s="67">
        <v>0</v>
      </c>
      <c r="CJ47" s="67">
        <v>0</v>
      </c>
      <c r="CK47" s="48">
        <v>1</v>
      </c>
      <c r="CL47" s="89" t="s">
        <v>92</v>
      </c>
      <c r="CM47" s="44"/>
      <c r="CN47" s="214" t="s">
        <v>172</v>
      </c>
      <c r="CO47" s="347">
        <v>5</v>
      </c>
      <c r="CP47" s="347">
        <v>7</v>
      </c>
      <c r="CQ47" s="7"/>
      <c r="CR47" s="207"/>
      <c r="CS47" s="207"/>
      <c r="CT47" s="32">
        <v>7</v>
      </c>
      <c r="CU47" s="32" t="s">
        <v>31</v>
      </c>
      <c r="CV47" s="207"/>
      <c r="CW47" s="207"/>
      <c r="CX47" s="207"/>
      <c r="CY47" s="207"/>
      <c r="CZ47" s="207"/>
      <c r="DA47" s="207"/>
    </row>
    <row r="48" spans="1:114" ht="13.8" thickBot="1" x14ac:dyDescent="0.25">
      <c r="B48" s="24"/>
      <c r="C48" s="32"/>
      <c r="D48" s="415"/>
      <c r="E48" s="295"/>
      <c r="F48" s="415"/>
      <c r="G48" s="295"/>
      <c r="H48" s="16"/>
      <c r="I48" s="173"/>
      <c r="J48" s="176"/>
      <c r="K48" s="173"/>
      <c r="L48" s="173"/>
      <c r="AC48" s="30"/>
      <c r="AD48" s="257"/>
      <c r="AE48" s="305"/>
      <c r="AF48" s="305"/>
      <c r="AG48" s="305"/>
      <c r="AH48" s="252"/>
      <c r="AI48" s="461"/>
      <c r="AJ48" s="394"/>
      <c r="AK48" s="308"/>
      <c r="AL48" s="394"/>
      <c r="AM48" s="308"/>
      <c r="AN48" s="394"/>
      <c r="AO48" s="308"/>
      <c r="AP48" s="394"/>
      <c r="AQ48" s="308"/>
      <c r="AR48" s="394"/>
      <c r="AS48" s="305"/>
      <c r="AT48" s="252"/>
      <c r="AU48" s="394"/>
      <c r="AV48" s="389"/>
      <c r="AW48" s="308"/>
      <c r="AX48" s="267"/>
      <c r="AY48" s="267"/>
      <c r="BQ48" s="7">
        <v>4</v>
      </c>
      <c r="BR48" s="462" t="s">
        <v>102</v>
      </c>
      <c r="BS48" s="463"/>
      <c r="BT48" s="463"/>
      <c r="BU48" s="463"/>
      <c r="BW48" s="63"/>
      <c r="BX48" s="67" t="s">
        <v>3</v>
      </c>
      <c r="BY48" s="73" t="s">
        <v>33</v>
      </c>
      <c r="BZ48" s="110"/>
      <c r="CA48" s="91" t="s">
        <v>93</v>
      </c>
      <c r="CB48" s="111"/>
      <c r="CC48" s="111"/>
      <c r="CD48" s="78" t="s">
        <v>35</v>
      </c>
      <c r="CE48" s="91" t="s">
        <v>63</v>
      </c>
      <c r="CF48" s="73" t="s">
        <v>33</v>
      </c>
      <c r="CG48" s="85"/>
      <c r="CH48" s="79" t="s">
        <v>73</v>
      </c>
      <c r="CI48" s="111"/>
      <c r="CJ48" s="111"/>
      <c r="CK48" s="127"/>
      <c r="CL48" s="79" t="s">
        <v>94</v>
      </c>
      <c r="CM48" s="44"/>
      <c r="CN48" s="249"/>
      <c r="CO48" s="32"/>
      <c r="CP48" s="32"/>
      <c r="CQ48" s="7"/>
      <c r="CR48" s="207"/>
      <c r="CS48" s="207"/>
      <c r="CT48" s="32"/>
      <c r="CU48" s="32"/>
      <c r="CV48" s="207"/>
      <c r="CW48" s="207"/>
      <c r="CX48" s="207"/>
      <c r="CY48" s="207"/>
      <c r="CZ48" s="207"/>
      <c r="DA48" s="207"/>
    </row>
    <row r="49" spans="1:108" ht="13.8" thickBot="1" x14ac:dyDescent="0.25">
      <c r="B49" s="24"/>
      <c r="C49" s="32"/>
      <c r="D49" s="659"/>
      <c r="E49" s="660"/>
      <c r="F49" s="659"/>
      <c r="G49" s="660"/>
      <c r="H49" s="659"/>
      <c r="I49" s="660"/>
      <c r="J49" s="659"/>
      <c r="K49" s="660"/>
      <c r="L49" s="173"/>
      <c r="AC49" s="30"/>
      <c r="BB49" s="28" t="s">
        <v>124</v>
      </c>
      <c r="BQ49" s="12">
        <v>5</v>
      </c>
      <c r="BR49" s="16" t="s">
        <v>65</v>
      </c>
      <c r="BS49" s="207"/>
      <c r="BT49" s="207"/>
      <c r="BU49" s="207"/>
      <c r="BW49" s="63">
        <v>3</v>
      </c>
      <c r="BX49" s="10">
        <v>0.58333333333333337</v>
      </c>
      <c r="BY49" s="40" t="s">
        <v>90</v>
      </c>
      <c r="BZ49" s="52">
        <v>5</v>
      </c>
      <c r="CA49" s="32" t="s">
        <v>76</v>
      </c>
      <c r="CB49" s="67">
        <v>0</v>
      </c>
      <c r="CC49" s="67">
        <v>0</v>
      </c>
      <c r="CD49" s="32">
        <v>7</v>
      </c>
      <c r="CE49" s="32" t="s">
        <v>31</v>
      </c>
      <c r="CF49" s="40" t="s">
        <v>90</v>
      </c>
      <c r="CG49" s="83">
        <v>9</v>
      </c>
      <c r="CH49" s="32" t="s">
        <v>41</v>
      </c>
      <c r="CI49" s="67">
        <v>0</v>
      </c>
      <c r="CJ49" s="67">
        <v>0</v>
      </c>
      <c r="CK49" s="7">
        <v>15</v>
      </c>
      <c r="CL49" s="128" t="s">
        <v>46</v>
      </c>
      <c r="CM49" s="45"/>
      <c r="CN49" s="249"/>
      <c r="CO49" s="32"/>
      <c r="CP49" s="32"/>
      <c r="CQ49" s="7"/>
      <c r="CR49" s="207"/>
      <c r="CS49" s="207"/>
      <c r="CT49" s="32">
        <v>8</v>
      </c>
      <c r="CU49" s="32" t="s">
        <v>75</v>
      </c>
      <c r="CV49" s="207"/>
      <c r="CW49" s="207"/>
      <c r="CX49" s="207"/>
      <c r="CY49" s="207"/>
      <c r="CZ49" s="207"/>
      <c r="DA49" s="207"/>
    </row>
    <row r="50" spans="1:108" x14ac:dyDescent="0.2">
      <c r="B50" s="24"/>
      <c r="C50" s="32" t="s">
        <v>125</v>
      </c>
      <c r="D50" s="664" t="s">
        <v>126</v>
      </c>
      <c r="E50" s="665"/>
      <c r="F50" s="664" t="s">
        <v>126</v>
      </c>
      <c r="G50" s="665"/>
      <c r="H50" s="664" t="s">
        <v>126</v>
      </c>
      <c r="I50" s="665"/>
      <c r="J50" s="664" t="s">
        <v>126</v>
      </c>
      <c r="K50" s="665"/>
      <c r="L50" s="177"/>
      <c r="O50" s="24"/>
      <c r="P50" s="32" t="s">
        <v>125</v>
      </c>
      <c r="Q50" s="664" t="s">
        <v>126</v>
      </c>
      <c r="R50" s="665"/>
      <c r="S50" s="664" t="s">
        <v>126</v>
      </c>
      <c r="T50" s="665"/>
      <c r="U50" s="664" t="s">
        <v>126</v>
      </c>
      <c r="V50" s="665"/>
      <c r="W50" s="664" t="s">
        <v>126</v>
      </c>
      <c r="X50" s="665"/>
      <c r="Y50" s="464"/>
      <c r="Z50"/>
      <c r="AA50" s="217"/>
      <c r="AB50" s="219" t="s">
        <v>125</v>
      </c>
      <c r="AC50" s="30">
        <v>5000</v>
      </c>
      <c r="AD50" s="506"/>
      <c r="AE50" s="350"/>
      <c r="AF50" s="350"/>
      <c r="AG50" s="465"/>
      <c r="AH50" s="465"/>
      <c r="AI50" s="466"/>
      <c r="AJ50" s="467"/>
      <c r="AK50" s="468"/>
      <c r="AL50" s="468"/>
      <c r="AM50" s="469"/>
      <c r="AN50" s="470"/>
      <c r="AO50" s="465"/>
      <c r="AP50" s="468"/>
      <c r="AQ50" s="469"/>
      <c r="AR50" s="470"/>
      <c r="AS50" s="471"/>
      <c r="AT50" s="472"/>
      <c r="AU50" s="473"/>
      <c r="AV50" s="471"/>
      <c r="AW50" s="466"/>
      <c r="AX50" s="464"/>
      <c r="AY50" s="464"/>
      <c r="AZ50" s="473"/>
      <c r="BA50" s="472"/>
      <c r="BB50" s="652" t="s">
        <v>13</v>
      </c>
      <c r="BC50" s="653"/>
      <c r="BD50" s="301"/>
      <c r="BE50" s="300"/>
      <c r="BF50" s="654" t="s">
        <v>46</v>
      </c>
      <c r="BG50" s="691"/>
      <c r="BH50" s="652" t="s">
        <v>99</v>
      </c>
      <c r="BI50" s="655"/>
      <c r="BJ50" s="474" t="s">
        <v>123</v>
      </c>
      <c r="BK50" s="475"/>
      <c r="BL50" s="472"/>
      <c r="BM50" s="476"/>
      <c r="BN50" s="464"/>
      <c r="BO50" s="464"/>
      <c r="BP50" s="464"/>
      <c r="BQ50" s="7">
        <v>6</v>
      </c>
      <c r="BR50" s="16" t="s">
        <v>98</v>
      </c>
      <c r="BS50" s="207"/>
      <c r="BT50" s="207"/>
      <c r="BU50" s="207"/>
      <c r="BW50" s="63"/>
      <c r="BX50" s="67" t="s">
        <v>3</v>
      </c>
      <c r="BY50" s="73" t="s">
        <v>33</v>
      </c>
      <c r="BZ50" s="129"/>
      <c r="CA50" s="91" t="s">
        <v>60</v>
      </c>
      <c r="CB50" s="617" t="s">
        <v>51</v>
      </c>
      <c r="CC50" s="619"/>
      <c r="CD50" s="78" t="s">
        <v>35</v>
      </c>
      <c r="CE50" s="91" t="s">
        <v>95</v>
      </c>
      <c r="CF50" s="73" t="s">
        <v>33</v>
      </c>
      <c r="CG50" s="85"/>
      <c r="CH50" s="79" t="s">
        <v>81</v>
      </c>
      <c r="CI50" s="111"/>
      <c r="CJ50" s="111"/>
      <c r="CK50" s="78" t="s">
        <v>35</v>
      </c>
      <c r="CL50" s="75" t="s">
        <v>77</v>
      </c>
      <c r="CM50" s="46"/>
      <c r="CN50" s="369" t="s">
        <v>74</v>
      </c>
      <c r="CO50" s="32">
        <v>5</v>
      </c>
      <c r="CP50" s="32">
        <v>10</v>
      </c>
      <c r="CQ50" s="7"/>
      <c r="CT50" s="32"/>
      <c r="CU50" s="32"/>
    </row>
    <row r="51" spans="1:108" ht="13.8" thickBot="1" x14ac:dyDescent="0.25">
      <c r="B51" s="24"/>
      <c r="C51" s="184"/>
      <c r="D51" s="24">
        <v>7</v>
      </c>
      <c r="E51" s="24">
        <v>8</v>
      </c>
      <c r="F51" s="24">
        <v>14</v>
      </c>
      <c r="G51" s="24">
        <v>15</v>
      </c>
      <c r="H51" s="38">
        <v>21</v>
      </c>
      <c r="I51" s="38">
        <v>22</v>
      </c>
      <c r="J51" s="38">
        <v>28</v>
      </c>
      <c r="K51" s="38">
        <v>29</v>
      </c>
      <c r="L51" s="24" t="s">
        <v>127</v>
      </c>
      <c r="O51" s="24"/>
      <c r="P51" s="184"/>
      <c r="Q51" s="24">
        <v>7</v>
      </c>
      <c r="R51" s="24">
        <v>8</v>
      </c>
      <c r="S51" s="24">
        <v>14</v>
      </c>
      <c r="T51" s="24">
        <v>15</v>
      </c>
      <c r="U51" s="38">
        <v>21</v>
      </c>
      <c r="V51" s="38">
        <v>22</v>
      </c>
      <c r="W51" s="38">
        <v>28</v>
      </c>
      <c r="X51" s="38">
        <v>29</v>
      </c>
      <c r="Y51" s="174"/>
      <c r="Z51"/>
      <c r="AA51" s="199"/>
      <c r="AB51" s="477"/>
      <c r="AC51" s="510"/>
      <c r="AD51" s="507" t="s">
        <v>191</v>
      </c>
      <c r="AE51" s="184" t="s">
        <v>191</v>
      </c>
      <c r="AF51" s="184" t="s">
        <v>191</v>
      </c>
      <c r="AG51" s="38">
        <v>8</v>
      </c>
      <c r="AH51" s="38">
        <v>8</v>
      </c>
      <c r="AI51" s="277">
        <v>8</v>
      </c>
      <c r="AJ51" s="295">
        <v>14</v>
      </c>
      <c r="AK51" s="38">
        <v>14</v>
      </c>
      <c r="AL51" s="38">
        <v>15</v>
      </c>
      <c r="AM51" s="478">
        <v>15</v>
      </c>
      <c r="AN51" s="310">
        <v>21</v>
      </c>
      <c r="AO51" s="38">
        <v>21</v>
      </c>
      <c r="AP51" s="38">
        <v>22</v>
      </c>
      <c r="AQ51" s="478">
        <v>22</v>
      </c>
      <c r="AR51" s="310">
        <v>28</v>
      </c>
      <c r="AS51" s="38">
        <v>28</v>
      </c>
      <c r="AT51" s="415"/>
      <c r="AU51" s="310">
        <v>29</v>
      </c>
      <c r="AV51" s="38">
        <v>29</v>
      </c>
      <c r="AW51" s="277">
        <v>29</v>
      </c>
      <c r="AX51" s="174"/>
      <c r="AY51" s="174"/>
      <c r="AZ51" s="199"/>
      <c r="BA51" s="201" t="s">
        <v>192</v>
      </c>
      <c r="BB51" s="199">
        <v>7</v>
      </c>
      <c r="BC51" s="253">
        <v>8</v>
      </c>
      <c r="BD51" s="202">
        <v>8</v>
      </c>
      <c r="BE51" s="200"/>
      <c r="BF51" s="255">
        <v>14</v>
      </c>
      <c r="BG51" s="201">
        <v>15</v>
      </c>
      <c r="BH51" s="203">
        <v>21</v>
      </c>
      <c r="BI51" s="204">
        <v>22</v>
      </c>
      <c r="BJ51" s="380">
        <v>28</v>
      </c>
      <c r="BK51" s="35">
        <v>29</v>
      </c>
      <c r="BL51" s="201"/>
      <c r="BM51" s="404" t="s">
        <v>193</v>
      </c>
      <c r="BN51" s="173"/>
      <c r="BO51" s="24"/>
      <c r="BP51" s="24"/>
      <c r="BQ51" s="12">
        <v>7</v>
      </c>
      <c r="BR51" s="16" t="s">
        <v>99</v>
      </c>
      <c r="BS51" s="207"/>
      <c r="BT51" s="207"/>
      <c r="BU51" s="207"/>
      <c r="BV51" s="464"/>
      <c r="BW51" s="63">
        <v>4</v>
      </c>
      <c r="BX51" s="10">
        <v>0.64583333333333337</v>
      </c>
      <c r="BY51" s="604"/>
      <c r="BZ51" s="605"/>
      <c r="CA51" s="605"/>
      <c r="CB51" s="605"/>
      <c r="CC51" s="605"/>
      <c r="CD51" s="605"/>
      <c r="CE51" s="606"/>
      <c r="CF51" s="604"/>
      <c r="CG51" s="605"/>
      <c r="CH51" s="605"/>
      <c r="CI51" s="605"/>
      <c r="CJ51" s="605"/>
      <c r="CK51" s="605"/>
      <c r="CL51" s="606"/>
      <c r="CM51" s="46"/>
      <c r="CN51" s="369" t="s">
        <v>74</v>
      </c>
      <c r="CO51" s="429">
        <v>2</v>
      </c>
      <c r="CP51" s="429">
        <v>3</v>
      </c>
      <c r="CQ51" s="429"/>
      <c r="CT51" s="32">
        <v>9</v>
      </c>
      <c r="CU51" s="32" t="s">
        <v>41</v>
      </c>
    </row>
    <row r="52" spans="1:108" ht="13.8" thickBot="1" x14ac:dyDescent="0.25">
      <c r="A52">
        <v>1</v>
      </c>
      <c r="B52" s="24" t="s">
        <v>74</v>
      </c>
      <c r="C52" s="7" t="s">
        <v>101</v>
      </c>
      <c r="D52" s="38" t="s">
        <v>155</v>
      </c>
      <c r="E52" s="38" t="s">
        <v>155</v>
      </c>
      <c r="F52" s="38" t="s">
        <v>155</v>
      </c>
      <c r="G52" s="38" t="s">
        <v>155</v>
      </c>
      <c r="H52" s="38" t="s">
        <v>139</v>
      </c>
      <c r="I52" s="38" t="s">
        <v>139</v>
      </c>
      <c r="J52" s="38" t="s">
        <v>155</v>
      </c>
      <c r="K52" s="38" t="s">
        <v>155</v>
      </c>
      <c r="L52" s="38">
        <v>2</v>
      </c>
      <c r="N52">
        <v>1</v>
      </c>
      <c r="O52" s="24" t="s">
        <v>74</v>
      </c>
      <c r="P52" s="7" t="s">
        <v>101</v>
      </c>
      <c r="Q52" s="24" t="s">
        <v>155</v>
      </c>
      <c r="R52" s="24" t="s">
        <v>155</v>
      </c>
      <c r="S52" s="24" t="s">
        <v>155</v>
      </c>
      <c r="T52" s="24" t="s">
        <v>155</v>
      </c>
      <c r="U52" s="24" t="s">
        <v>139</v>
      </c>
      <c r="V52" s="24" t="s">
        <v>139</v>
      </c>
      <c r="W52" s="24" t="s">
        <v>155</v>
      </c>
      <c r="X52" s="38" t="s">
        <v>155</v>
      </c>
      <c r="Y52" s="174"/>
      <c r="Z52">
        <v>1</v>
      </c>
      <c r="AA52" s="33" t="s">
        <v>74</v>
      </c>
      <c r="AB52" s="18" t="s">
        <v>101</v>
      </c>
      <c r="AC52" s="14">
        <f>+AC50*AX52</f>
        <v>10000</v>
      </c>
      <c r="AD52" s="498"/>
      <c r="AE52" s="7"/>
      <c r="AF52" s="32"/>
      <c r="AG52" s="38" t="s">
        <v>155</v>
      </c>
      <c r="AH52" s="38"/>
      <c r="AI52" s="277"/>
      <c r="AJ52" s="279" t="s">
        <v>155</v>
      </c>
      <c r="AK52" s="33"/>
      <c r="AL52" s="33" t="s">
        <v>155</v>
      </c>
      <c r="AM52" s="278"/>
      <c r="AN52" s="275" t="s">
        <v>139</v>
      </c>
      <c r="AO52" s="479">
        <v>4</v>
      </c>
      <c r="AP52" s="33" t="s">
        <v>139</v>
      </c>
      <c r="AQ52" s="480">
        <v>12</v>
      </c>
      <c r="AR52" s="275" t="s">
        <v>155</v>
      </c>
      <c r="AS52" s="33"/>
      <c r="AT52" s="276"/>
      <c r="AU52" s="220" t="s">
        <v>155</v>
      </c>
      <c r="AV52" s="24"/>
      <c r="AW52" s="277"/>
      <c r="AX52" s="174">
        <v>2</v>
      </c>
      <c r="AY52" s="174"/>
      <c r="AZ52" s="12">
        <v>1</v>
      </c>
      <c r="BA52" s="18" t="s">
        <v>101</v>
      </c>
      <c r="BB52" s="275" t="s">
        <v>155</v>
      </c>
      <c r="BC52" s="33" t="s">
        <v>155</v>
      </c>
      <c r="BD52" s="278" t="s">
        <v>155</v>
      </c>
      <c r="BE52" s="282"/>
      <c r="BF52" s="279" t="s">
        <v>155</v>
      </c>
      <c r="BG52" s="276" t="s">
        <v>155</v>
      </c>
      <c r="BH52" s="481">
        <v>4</v>
      </c>
      <c r="BI52" s="480">
        <v>12</v>
      </c>
      <c r="BJ52" s="279" t="s">
        <v>155</v>
      </c>
      <c r="BK52" s="33" t="s">
        <v>155</v>
      </c>
      <c r="BL52" s="276"/>
      <c r="BM52" s="372">
        <v>2</v>
      </c>
      <c r="BN52" s="173"/>
      <c r="BO52" s="24"/>
      <c r="BP52" s="24"/>
      <c r="BQ52" s="7">
        <v>8</v>
      </c>
      <c r="BR52" s="16" t="s">
        <v>39</v>
      </c>
      <c r="BS52" s="482"/>
      <c r="BT52" s="482"/>
      <c r="BU52" s="482"/>
      <c r="BV52" s="290"/>
      <c r="BW52" s="64"/>
      <c r="BX52" s="29" t="s">
        <v>3</v>
      </c>
      <c r="BY52" s="607"/>
      <c r="BZ52" s="608"/>
      <c r="CA52" s="608"/>
      <c r="CB52" s="608"/>
      <c r="CC52" s="608"/>
      <c r="CD52" s="608"/>
      <c r="CE52" s="609"/>
      <c r="CF52" s="607"/>
      <c r="CG52" s="608"/>
      <c r="CH52" s="608"/>
      <c r="CI52" s="608"/>
      <c r="CJ52" s="608"/>
      <c r="CK52" s="608"/>
      <c r="CL52" s="609"/>
      <c r="CM52" s="65"/>
      <c r="CN52" s="214"/>
      <c r="CO52" s="24"/>
      <c r="CP52" s="24"/>
      <c r="CQ52" s="24"/>
      <c r="CR52" s="174"/>
      <c r="CS52" s="174"/>
      <c r="CT52" s="32"/>
      <c r="CU52" s="32"/>
      <c r="CV52" s="174"/>
      <c r="CW52" s="174"/>
      <c r="CX52" s="174"/>
      <c r="CY52" s="174"/>
      <c r="CZ52" s="174"/>
      <c r="DA52" s="174"/>
      <c r="DB52" s="267"/>
      <c r="DC52" s="267"/>
      <c r="DD52" s="267"/>
    </row>
    <row r="53" spans="1:108" x14ac:dyDescent="0.2">
      <c r="A53">
        <v>2</v>
      </c>
      <c r="B53" s="24" t="s">
        <v>74</v>
      </c>
      <c r="C53" s="7" t="s">
        <v>13</v>
      </c>
      <c r="D53" s="38" t="s">
        <v>139</v>
      </c>
      <c r="E53" s="38" t="s">
        <v>131</v>
      </c>
      <c r="F53" s="38" t="s">
        <v>131</v>
      </c>
      <c r="G53" s="38" t="s">
        <v>139</v>
      </c>
      <c r="H53" s="38" t="s">
        <v>131</v>
      </c>
      <c r="I53" s="38" t="s">
        <v>131</v>
      </c>
      <c r="J53" s="38" t="s">
        <v>139</v>
      </c>
      <c r="K53" s="38" t="s">
        <v>139</v>
      </c>
      <c r="L53" s="38">
        <v>8</v>
      </c>
      <c r="N53">
        <v>2</v>
      </c>
      <c r="O53" s="24" t="s">
        <v>74</v>
      </c>
      <c r="P53" s="7" t="s">
        <v>13</v>
      </c>
      <c r="Q53" s="24" t="s">
        <v>139</v>
      </c>
      <c r="R53" s="24" t="s">
        <v>171</v>
      </c>
      <c r="S53" s="24" t="s">
        <v>139</v>
      </c>
      <c r="T53" s="24" t="s">
        <v>131</v>
      </c>
      <c r="U53" s="24" t="s">
        <v>131</v>
      </c>
      <c r="V53" s="24" t="s">
        <v>139</v>
      </c>
      <c r="W53" s="24" t="s">
        <v>139</v>
      </c>
      <c r="X53" s="24" t="s">
        <v>171</v>
      </c>
      <c r="Y53" s="174"/>
      <c r="Z53">
        <v>2</v>
      </c>
      <c r="AA53" s="24" t="s">
        <v>74</v>
      </c>
      <c r="AB53" s="16" t="s">
        <v>13</v>
      </c>
      <c r="AC53" s="14">
        <f>+AC50*AX53-2000</f>
        <v>28000</v>
      </c>
      <c r="AD53" s="295" t="s">
        <v>131</v>
      </c>
      <c r="AE53" s="7">
        <v>8</v>
      </c>
      <c r="AF53" s="32"/>
      <c r="AG53" s="38" t="s">
        <v>131</v>
      </c>
      <c r="AH53" s="24">
        <v>3</v>
      </c>
      <c r="AI53" s="277">
        <v>5</v>
      </c>
      <c r="AJ53" s="295" t="s">
        <v>131</v>
      </c>
      <c r="AK53" s="24"/>
      <c r="AL53" s="38" t="s">
        <v>139</v>
      </c>
      <c r="AM53" s="453">
        <v>3</v>
      </c>
      <c r="AN53" s="38" t="s">
        <v>139</v>
      </c>
      <c r="AO53" s="24"/>
      <c r="AP53" s="38" t="s">
        <v>131</v>
      </c>
      <c r="AQ53" s="277"/>
      <c r="AR53" s="38" t="s">
        <v>139</v>
      </c>
      <c r="AS53" s="383"/>
      <c r="AT53" s="176"/>
      <c r="AU53" s="310" t="s">
        <v>131</v>
      </c>
      <c r="AV53" s="483">
        <v>10</v>
      </c>
      <c r="AW53" s="484">
        <v>12</v>
      </c>
      <c r="AX53" s="174">
        <v>6</v>
      </c>
      <c r="AY53" s="174"/>
      <c r="AZ53" s="7">
        <v>2</v>
      </c>
      <c r="BA53" s="16" t="s">
        <v>13</v>
      </c>
      <c r="BB53" s="220">
        <v>8</v>
      </c>
      <c r="BC53" s="24">
        <v>3</v>
      </c>
      <c r="BD53" s="277">
        <v>5</v>
      </c>
      <c r="BE53" s="175"/>
      <c r="BF53" s="173"/>
      <c r="BG53" s="485">
        <v>3</v>
      </c>
      <c r="BH53" s="220"/>
      <c r="BI53" s="277"/>
      <c r="BJ53" s="264"/>
      <c r="BK53" s="483">
        <v>10</v>
      </c>
      <c r="BL53" s="486">
        <v>12</v>
      </c>
      <c r="BM53" s="487">
        <v>6</v>
      </c>
      <c r="BN53" s="28" t="s">
        <v>194</v>
      </c>
      <c r="BO53" s="24" t="s">
        <v>144</v>
      </c>
      <c r="BP53" s="24" t="s">
        <v>195</v>
      </c>
      <c r="BQ53" s="12">
        <v>9</v>
      </c>
      <c r="BR53" s="16" t="s">
        <v>75</v>
      </c>
      <c r="BS53" s="18"/>
      <c r="BT53" s="18"/>
      <c r="BU53" s="18"/>
      <c r="BV53" s="276"/>
      <c r="BW53" s="589"/>
      <c r="BX53" s="590"/>
      <c r="BY53" s="591" t="s">
        <v>18</v>
      </c>
      <c r="BZ53" s="591"/>
      <c r="CA53" s="591"/>
      <c r="CB53" s="591"/>
      <c r="CC53" s="591"/>
      <c r="CD53" s="591"/>
      <c r="CE53" s="591"/>
      <c r="CF53" s="591"/>
      <c r="CG53" s="591"/>
      <c r="CH53" s="591"/>
      <c r="CI53" s="591"/>
      <c r="CJ53" s="591"/>
      <c r="CK53" s="591"/>
      <c r="CL53" s="591"/>
      <c r="CM53" s="592"/>
      <c r="CN53" s="214" t="s">
        <v>153</v>
      </c>
      <c r="CO53" s="221">
        <v>2</v>
      </c>
      <c r="CP53" s="221">
        <v>3</v>
      </c>
      <c r="CQ53" s="32"/>
      <c r="CR53" s="267"/>
      <c r="CS53" s="267"/>
      <c r="CT53" s="32">
        <v>10</v>
      </c>
      <c r="CU53" s="32" t="s">
        <v>32</v>
      </c>
      <c r="CV53" s="267"/>
      <c r="CW53" s="267"/>
      <c r="CX53" s="267"/>
      <c r="CY53" s="267"/>
      <c r="CZ53" s="267"/>
      <c r="DA53" s="267"/>
      <c r="DB53" s="267"/>
      <c r="DC53" s="267"/>
      <c r="DD53" s="267"/>
    </row>
    <row r="54" spans="1:108" x14ac:dyDescent="0.2">
      <c r="A54">
        <v>3</v>
      </c>
      <c r="B54" s="24" t="s">
        <v>37</v>
      </c>
      <c r="C54" s="7" t="s">
        <v>58</v>
      </c>
      <c r="D54" s="38" t="s">
        <v>182</v>
      </c>
      <c r="E54" s="38" t="s">
        <v>196</v>
      </c>
      <c r="F54" s="38" t="s">
        <v>196</v>
      </c>
      <c r="G54" s="38" t="s">
        <v>196</v>
      </c>
      <c r="H54" s="38" t="s">
        <v>197</v>
      </c>
      <c r="I54" s="38" t="s">
        <v>197</v>
      </c>
      <c r="J54" s="38" t="s">
        <v>197</v>
      </c>
      <c r="K54" s="38" t="s">
        <v>136</v>
      </c>
      <c r="L54" s="38">
        <v>7</v>
      </c>
      <c r="N54">
        <v>3</v>
      </c>
      <c r="O54" s="24" t="s">
        <v>121</v>
      </c>
      <c r="P54" s="7" t="s">
        <v>58</v>
      </c>
      <c r="Q54" s="24" t="s">
        <v>165</v>
      </c>
      <c r="R54" s="24" t="s">
        <v>196</v>
      </c>
      <c r="S54" s="24" t="s">
        <v>196</v>
      </c>
      <c r="T54" s="24" t="s">
        <v>196</v>
      </c>
      <c r="U54" s="24" t="s">
        <v>197</v>
      </c>
      <c r="V54" s="24" t="s">
        <v>197</v>
      </c>
      <c r="W54" s="24" t="s">
        <v>198</v>
      </c>
      <c r="X54" s="24" t="s">
        <v>197</v>
      </c>
      <c r="Y54" s="174"/>
      <c r="Z54">
        <v>3</v>
      </c>
      <c r="AA54" s="24" t="s">
        <v>121</v>
      </c>
      <c r="AB54" s="16" t="s">
        <v>58</v>
      </c>
      <c r="AC54" s="14">
        <f>+AC50*AX54</f>
        <v>30000</v>
      </c>
      <c r="AD54" s="498"/>
      <c r="AE54" s="7"/>
      <c r="AF54" s="32"/>
      <c r="AG54" s="38" t="s">
        <v>196</v>
      </c>
      <c r="AH54" s="38">
        <v>2</v>
      </c>
      <c r="AI54" s="277"/>
      <c r="AJ54" s="173" t="s">
        <v>196</v>
      </c>
      <c r="AK54" s="429">
        <v>8</v>
      </c>
      <c r="AL54" s="24" t="s">
        <v>131</v>
      </c>
      <c r="AM54" s="453">
        <v>2</v>
      </c>
      <c r="AN54" s="24" t="s">
        <v>197</v>
      </c>
      <c r="AO54" s="24">
        <v>0</v>
      </c>
      <c r="AP54" s="24" t="s">
        <v>198</v>
      </c>
      <c r="AQ54" s="488">
        <v>7</v>
      </c>
      <c r="AR54" s="24" t="s">
        <v>197</v>
      </c>
      <c r="AS54" s="451">
        <v>6</v>
      </c>
      <c r="AT54" s="176"/>
      <c r="AU54" s="220" t="s">
        <v>197</v>
      </c>
      <c r="AV54" s="24">
        <v>6</v>
      </c>
      <c r="AW54" s="277"/>
      <c r="AX54" s="174">
        <v>6</v>
      </c>
      <c r="AY54" s="174"/>
      <c r="AZ54" s="7">
        <v>3</v>
      </c>
      <c r="BA54" s="16" t="s">
        <v>58</v>
      </c>
      <c r="BB54" s="220" t="s">
        <v>199</v>
      </c>
      <c r="BC54" s="24">
        <v>2</v>
      </c>
      <c r="BD54" s="277"/>
      <c r="BE54" s="175"/>
      <c r="BF54" s="489">
        <v>8</v>
      </c>
      <c r="BG54" s="485">
        <v>2</v>
      </c>
      <c r="BH54" s="220">
        <v>0</v>
      </c>
      <c r="BI54" s="449">
        <v>7</v>
      </c>
      <c r="BJ54" s="397">
        <v>6</v>
      </c>
      <c r="BK54" s="24">
        <v>6</v>
      </c>
      <c r="BL54" s="176"/>
      <c r="BM54" s="487">
        <v>6</v>
      </c>
      <c r="BN54" s="173" t="s">
        <v>200</v>
      </c>
      <c r="BO54" s="24"/>
      <c r="BP54" s="24"/>
      <c r="BQ54" s="7">
        <v>10</v>
      </c>
      <c r="BR54" s="16" t="s">
        <v>0</v>
      </c>
      <c r="BS54" s="16"/>
      <c r="BT54" s="293" t="s">
        <v>201</v>
      </c>
      <c r="BU54" s="399" t="s">
        <v>175</v>
      </c>
      <c r="BV54" s="176"/>
      <c r="BW54" s="593">
        <v>45829</v>
      </c>
      <c r="BX54" s="594"/>
      <c r="BY54" s="41" t="s">
        <v>119</v>
      </c>
      <c r="BZ54" s="41"/>
      <c r="CA54" s="41"/>
      <c r="CB54" s="41" t="s">
        <v>14</v>
      </c>
      <c r="CC54" s="41" t="s">
        <v>14</v>
      </c>
      <c r="CD54" s="41" t="s">
        <v>28</v>
      </c>
      <c r="CE54" s="41"/>
      <c r="CF54" s="41" t="s">
        <v>29</v>
      </c>
      <c r="CG54" s="41"/>
      <c r="CH54" s="41"/>
      <c r="CI54" s="41" t="s">
        <v>14</v>
      </c>
      <c r="CJ54" s="41" t="s">
        <v>14</v>
      </c>
      <c r="CK54" s="41" t="s">
        <v>202</v>
      </c>
      <c r="CL54" s="41"/>
      <c r="CM54" s="66" t="s">
        <v>2</v>
      </c>
      <c r="CN54" s="214" t="s">
        <v>190</v>
      </c>
      <c r="CO54" s="362">
        <v>12</v>
      </c>
      <c r="CP54" s="362">
        <v>13</v>
      </c>
      <c r="CQ54" s="32"/>
      <c r="CR54" s="267"/>
      <c r="CS54" s="267"/>
      <c r="CT54" s="32"/>
      <c r="CU54" s="32"/>
      <c r="CV54" s="267"/>
      <c r="CW54" s="267"/>
      <c r="CX54" s="267"/>
      <c r="CY54" s="267"/>
      <c r="CZ54" s="267"/>
      <c r="DA54" s="267"/>
      <c r="DB54" s="267"/>
      <c r="DC54" s="267"/>
      <c r="DD54" s="267"/>
    </row>
    <row r="55" spans="1:108" x14ac:dyDescent="0.2">
      <c r="A55">
        <v>4</v>
      </c>
      <c r="B55" s="24" t="s">
        <v>57</v>
      </c>
      <c r="C55" s="136" t="s">
        <v>102</v>
      </c>
      <c r="D55" s="38" t="s">
        <v>154</v>
      </c>
      <c r="E55" s="38" t="s">
        <v>203</v>
      </c>
      <c r="F55" s="38" t="s">
        <v>154</v>
      </c>
      <c r="G55" s="38" t="s">
        <v>165</v>
      </c>
      <c r="H55" s="38" t="s">
        <v>130</v>
      </c>
      <c r="I55" s="38" t="s">
        <v>178</v>
      </c>
      <c r="J55" s="38" t="s">
        <v>154</v>
      </c>
      <c r="K55" s="38" t="s">
        <v>154</v>
      </c>
      <c r="L55" s="38">
        <v>2</v>
      </c>
      <c r="N55">
        <v>4</v>
      </c>
      <c r="O55" s="24" t="s">
        <v>57</v>
      </c>
      <c r="P55" s="136" t="s">
        <v>102</v>
      </c>
      <c r="Q55" s="24" t="s">
        <v>154</v>
      </c>
      <c r="R55" s="24" t="s">
        <v>167</v>
      </c>
      <c r="S55" s="24" t="s">
        <v>154</v>
      </c>
      <c r="T55" s="24" t="s">
        <v>154</v>
      </c>
      <c r="U55" s="24" t="s">
        <v>196</v>
      </c>
      <c r="V55" s="24" t="s">
        <v>178</v>
      </c>
      <c r="W55" s="24" t="s">
        <v>154</v>
      </c>
      <c r="X55" s="38" t="s">
        <v>154</v>
      </c>
      <c r="Y55" s="174"/>
      <c r="Z55">
        <v>4</v>
      </c>
      <c r="AA55" s="24" t="s">
        <v>57</v>
      </c>
      <c r="AB55" s="462" t="s">
        <v>102</v>
      </c>
      <c r="AC55" s="512">
        <f>+AC50*AX55</f>
        <v>10000</v>
      </c>
      <c r="AD55" s="508"/>
      <c r="AE55" s="136"/>
      <c r="AF55" s="490"/>
      <c r="AG55" s="38" t="s">
        <v>203</v>
      </c>
      <c r="AH55" s="38"/>
      <c r="AI55" s="277"/>
      <c r="AJ55" s="173" t="s">
        <v>154</v>
      </c>
      <c r="AK55" s="24"/>
      <c r="AL55" s="33" t="s">
        <v>154</v>
      </c>
      <c r="AM55" s="277"/>
      <c r="AN55" s="220" t="s">
        <v>196</v>
      </c>
      <c r="AO55" s="491">
        <v>1</v>
      </c>
      <c r="AP55" s="24" t="s">
        <v>196</v>
      </c>
      <c r="AQ55" s="492">
        <v>6</v>
      </c>
      <c r="AR55" s="220" t="s">
        <v>165</v>
      </c>
      <c r="AS55" s="24"/>
      <c r="AT55" s="176"/>
      <c r="AU55" s="220" t="s">
        <v>154</v>
      </c>
      <c r="AV55" s="24"/>
      <c r="AW55" s="277"/>
      <c r="AX55" s="174">
        <v>2</v>
      </c>
      <c r="AY55" s="174"/>
      <c r="AZ55" s="7">
        <v>4</v>
      </c>
      <c r="BA55" s="462" t="s">
        <v>102</v>
      </c>
      <c r="BB55" s="220" t="s">
        <v>204</v>
      </c>
      <c r="BC55" s="24" t="s">
        <v>205</v>
      </c>
      <c r="BD55" s="277"/>
      <c r="BE55" s="175"/>
      <c r="BF55" s="173" t="s">
        <v>204</v>
      </c>
      <c r="BG55" s="176" t="s">
        <v>204</v>
      </c>
      <c r="BH55" s="493">
        <v>1</v>
      </c>
      <c r="BI55" s="492">
        <v>6</v>
      </c>
      <c r="BJ55" s="264" t="s">
        <v>204</v>
      </c>
      <c r="BK55" s="24" t="s">
        <v>204</v>
      </c>
      <c r="BL55" s="176"/>
      <c r="BM55" s="487">
        <v>2</v>
      </c>
      <c r="BN55" s="173"/>
      <c r="BO55" s="24"/>
      <c r="BP55" s="24"/>
      <c r="BQ55" s="12">
        <v>11</v>
      </c>
      <c r="BR55" s="16" t="s">
        <v>187</v>
      </c>
      <c r="BS55" s="16"/>
      <c r="BT55" s="7">
        <v>51</v>
      </c>
      <c r="BU55" s="7" t="s">
        <v>101</v>
      </c>
      <c r="BV55" s="176"/>
      <c r="BW55" s="661">
        <v>1</v>
      </c>
      <c r="BX55" s="10">
        <v>0.39583333333333331</v>
      </c>
      <c r="BY55" s="81" t="s">
        <v>206</v>
      </c>
      <c r="BZ55" s="7">
        <v>56</v>
      </c>
      <c r="CA55" s="16" t="s">
        <v>98</v>
      </c>
      <c r="CB55" s="67">
        <v>0</v>
      </c>
      <c r="CC55" s="67">
        <v>0</v>
      </c>
      <c r="CD55" s="7">
        <v>57</v>
      </c>
      <c r="CE55" s="16" t="s">
        <v>99</v>
      </c>
      <c r="CF55" s="40" t="s">
        <v>176</v>
      </c>
      <c r="CG55" s="41">
        <v>2</v>
      </c>
      <c r="CH55" s="32" t="s">
        <v>99</v>
      </c>
      <c r="CI55" s="67">
        <v>0</v>
      </c>
      <c r="CJ55" s="67">
        <v>0</v>
      </c>
      <c r="CK55" s="41">
        <v>3</v>
      </c>
      <c r="CL55" s="32" t="s">
        <v>71</v>
      </c>
      <c r="CM55" s="681"/>
      <c r="CN55" s="214" t="s">
        <v>207</v>
      </c>
      <c r="CO55" s="357">
        <v>10</v>
      </c>
      <c r="CP55" s="357">
        <v>14</v>
      </c>
      <c r="CQ55" s="32"/>
      <c r="CR55" s="267"/>
      <c r="CS55" s="267"/>
      <c r="CT55" s="32">
        <v>11</v>
      </c>
      <c r="CU55" s="32" t="s">
        <v>80</v>
      </c>
      <c r="CV55" s="267"/>
      <c r="CW55" s="267"/>
      <c r="CX55" s="267"/>
      <c r="CY55" s="267"/>
      <c r="CZ55" s="267"/>
      <c r="DA55" s="267"/>
      <c r="DB55" s="267"/>
      <c r="DC55" s="267"/>
      <c r="DD55" s="267"/>
    </row>
    <row r="56" spans="1:108" x14ac:dyDescent="0.2">
      <c r="A56">
        <v>5</v>
      </c>
      <c r="B56" s="24" t="s">
        <v>206</v>
      </c>
      <c r="C56" s="7" t="s">
        <v>65</v>
      </c>
      <c r="D56" s="38" t="s">
        <v>208</v>
      </c>
      <c r="E56" s="38" t="s">
        <v>209</v>
      </c>
      <c r="F56" s="38" t="s">
        <v>209</v>
      </c>
      <c r="G56" s="38" t="s">
        <v>196</v>
      </c>
      <c r="H56" s="38" t="s">
        <v>177</v>
      </c>
      <c r="I56" s="38" t="s">
        <v>208</v>
      </c>
      <c r="J56" s="38" t="s">
        <v>130</v>
      </c>
      <c r="K56" s="38" t="s">
        <v>203</v>
      </c>
      <c r="L56" s="38">
        <v>5</v>
      </c>
      <c r="N56">
        <v>5</v>
      </c>
      <c r="O56" s="24" t="s">
        <v>206</v>
      </c>
      <c r="P56" s="7" t="s">
        <v>65</v>
      </c>
      <c r="Q56" s="24" t="s">
        <v>208</v>
      </c>
      <c r="R56" s="24" t="s">
        <v>209</v>
      </c>
      <c r="S56" s="24" t="s">
        <v>209</v>
      </c>
      <c r="T56" s="24" t="s">
        <v>209</v>
      </c>
      <c r="U56" s="24" t="s">
        <v>209</v>
      </c>
      <c r="V56" s="24" t="s">
        <v>165</v>
      </c>
      <c r="W56" s="24" t="s">
        <v>209</v>
      </c>
      <c r="X56" s="38" t="s">
        <v>208</v>
      </c>
      <c r="Y56" s="174"/>
      <c r="Z56">
        <v>5</v>
      </c>
      <c r="AA56" s="24" t="s">
        <v>206</v>
      </c>
      <c r="AB56" s="16" t="s">
        <v>65</v>
      </c>
      <c r="AC56" s="14">
        <f>+AC50*AX56</f>
        <v>20000</v>
      </c>
      <c r="AD56" s="498"/>
      <c r="AE56" s="7"/>
      <c r="AF56" s="32"/>
      <c r="AG56" s="38" t="s">
        <v>196</v>
      </c>
      <c r="AH56" s="38"/>
      <c r="AI56" s="277">
        <v>2</v>
      </c>
      <c r="AJ56" s="173" t="s">
        <v>209</v>
      </c>
      <c r="AK56" s="24">
        <v>9</v>
      </c>
      <c r="AL56" s="24" t="s">
        <v>209</v>
      </c>
      <c r="AM56" s="277">
        <v>10</v>
      </c>
      <c r="AN56" s="220" t="s">
        <v>209</v>
      </c>
      <c r="AO56" s="24"/>
      <c r="AP56" s="24" t="s">
        <v>208</v>
      </c>
      <c r="AQ56" s="277"/>
      <c r="AR56" s="220" t="s">
        <v>209</v>
      </c>
      <c r="AS56" s="164">
        <v>12</v>
      </c>
      <c r="AT56" s="176"/>
      <c r="AU56" s="220" t="s">
        <v>208</v>
      </c>
      <c r="AV56" s="24"/>
      <c r="AW56" s="277"/>
      <c r="AX56" s="174">
        <v>4</v>
      </c>
      <c r="AY56" s="174"/>
      <c r="AZ56" s="7">
        <v>5</v>
      </c>
      <c r="BA56" s="16" t="s">
        <v>65</v>
      </c>
      <c r="BB56" s="220" t="s">
        <v>210</v>
      </c>
      <c r="BC56" s="24">
        <v>0</v>
      </c>
      <c r="BD56" s="277">
        <v>2</v>
      </c>
      <c r="BE56" s="175"/>
      <c r="BF56" s="173">
        <v>9</v>
      </c>
      <c r="BG56" s="176">
        <v>10</v>
      </c>
      <c r="BH56" s="220">
        <v>0</v>
      </c>
      <c r="BI56" s="277" t="s">
        <v>210</v>
      </c>
      <c r="BJ56" s="494">
        <v>12</v>
      </c>
      <c r="BK56" s="24" t="s">
        <v>210</v>
      </c>
      <c r="BL56" s="176"/>
      <c r="BM56" s="487">
        <v>4</v>
      </c>
      <c r="BN56" s="173"/>
      <c r="BO56" s="24"/>
      <c r="BP56" s="24"/>
      <c r="BQ56" s="7">
        <v>12</v>
      </c>
      <c r="BR56" s="146" t="s">
        <v>115</v>
      </c>
      <c r="BS56" s="146"/>
      <c r="BT56" s="7">
        <v>52</v>
      </c>
      <c r="BU56" s="7" t="s">
        <v>13</v>
      </c>
      <c r="BV56" s="176"/>
      <c r="BW56" s="661"/>
      <c r="BX56" s="67" t="s">
        <v>3</v>
      </c>
      <c r="BY56" s="130" t="s">
        <v>33</v>
      </c>
      <c r="BZ56" s="131"/>
      <c r="CA56" s="132" t="s">
        <v>52</v>
      </c>
      <c r="CB56" s="133">
        <v>0</v>
      </c>
      <c r="CC56" s="133">
        <v>0</v>
      </c>
      <c r="CD56" s="134" t="s">
        <v>35</v>
      </c>
      <c r="CE56" s="132" t="s">
        <v>95</v>
      </c>
      <c r="CF56" s="130" t="s">
        <v>33</v>
      </c>
      <c r="CG56" s="130"/>
      <c r="CH56" s="132" t="s">
        <v>100</v>
      </c>
      <c r="CI56" s="133"/>
      <c r="CJ56" s="133"/>
      <c r="CK56" s="134" t="s">
        <v>35</v>
      </c>
      <c r="CL56" s="135" t="s">
        <v>94</v>
      </c>
      <c r="CM56" s="682"/>
      <c r="CN56" s="214" t="s">
        <v>90</v>
      </c>
      <c r="CO56" s="32">
        <v>6</v>
      </c>
      <c r="CP56" s="32">
        <v>11</v>
      </c>
      <c r="CQ56" s="32"/>
      <c r="CR56" s="267"/>
      <c r="CS56" s="267"/>
      <c r="CT56" s="32"/>
      <c r="CU56" s="32"/>
      <c r="CV56" s="267"/>
      <c r="CW56" s="267"/>
      <c r="CX56" s="267"/>
      <c r="CY56" s="267"/>
      <c r="CZ56" s="267"/>
      <c r="DA56" s="267"/>
      <c r="DB56" s="267"/>
      <c r="DC56" s="267"/>
      <c r="DD56" s="267"/>
    </row>
    <row r="57" spans="1:108" x14ac:dyDescent="0.2">
      <c r="A57">
        <v>6</v>
      </c>
      <c r="B57" s="24" t="s">
        <v>74</v>
      </c>
      <c r="C57" s="7" t="s">
        <v>98</v>
      </c>
      <c r="D57" s="38" t="s">
        <v>138</v>
      </c>
      <c r="E57" s="38" t="s">
        <v>155</v>
      </c>
      <c r="F57" s="38" t="s">
        <v>155</v>
      </c>
      <c r="G57" s="38" t="s">
        <v>155</v>
      </c>
      <c r="H57" s="38" t="s">
        <v>171</v>
      </c>
      <c r="I57" s="38" t="s">
        <v>171</v>
      </c>
      <c r="J57" s="38" t="s">
        <v>171</v>
      </c>
      <c r="K57" s="38" t="s">
        <v>142</v>
      </c>
      <c r="L57" s="38">
        <v>4</v>
      </c>
      <c r="N57">
        <v>6</v>
      </c>
      <c r="O57" s="24" t="s">
        <v>64</v>
      </c>
      <c r="P57" s="7" t="s">
        <v>98</v>
      </c>
      <c r="Q57" s="24" t="s">
        <v>155</v>
      </c>
      <c r="R57" s="24" t="s">
        <v>155</v>
      </c>
      <c r="S57" s="24" t="s">
        <v>165</v>
      </c>
      <c r="T57" s="24" t="s">
        <v>155</v>
      </c>
      <c r="U57" s="24" t="s">
        <v>142</v>
      </c>
      <c r="V57" s="24" t="s">
        <v>171</v>
      </c>
      <c r="W57" s="24" t="s">
        <v>171</v>
      </c>
      <c r="X57" s="38" t="s">
        <v>197</v>
      </c>
      <c r="Y57" s="174"/>
      <c r="Z57">
        <v>6</v>
      </c>
      <c r="AA57" s="24" t="s">
        <v>64</v>
      </c>
      <c r="AB57" s="16" t="s">
        <v>98</v>
      </c>
      <c r="AC57" s="14">
        <f>+AC50*AX57</f>
        <v>20000</v>
      </c>
      <c r="AD57" s="498"/>
      <c r="AE57" s="7"/>
      <c r="AF57" s="32"/>
      <c r="AG57" s="38" t="s">
        <v>155</v>
      </c>
      <c r="AH57" s="38"/>
      <c r="AI57" s="277"/>
      <c r="AJ57" s="173" t="s">
        <v>155</v>
      </c>
      <c r="AK57" s="24"/>
      <c r="AL57" s="33" t="s">
        <v>155</v>
      </c>
      <c r="AM57" s="277"/>
      <c r="AN57" s="38" t="s">
        <v>142</v>
      </c>
      <c r="AO57" s="24">
        <v>7</v>
      </c>
      <c r="AP57" s="38" t="s">
        <v>197</v>
      </c>
      <c r="AQ57" s="492">
        <v>4</v>
      </c>
      <c r="AR57" s="38" t="s">
        <v>142</v>
      </c>
      <c r="AS57" s="451">
        <v>3</v>
      </c>
      <c r="AT57" s="176"/>
      <c r="AU57" s="310" t="s">
        <v>171</v>
      </c>
      <c r="AV57" s="24">
        <v>3</v>
      </c>
      <c r="AW57" s="277"/>
      <c r="AX57" s="174">
        <v>4</v>
      </c>
      <c r="AY57" s="174"/>
      <c r="AZ57" s="7">
        <v>6</v>
      </c>
      <c r="BA57" s="16" t="s">
        <v>98</v>
      </c>
      <c r="BB57" s="220" t="s">
        <v>211</v>
      </c>
      <c r="BC57" s="24" t="s">
        <v>211</v>
      </c>
      <c r="BD57" s="277"/>
      <c r="BE57" s="175"/>
      <c r="BF57" s="173" t="s">
        <v>211</v>
      </c>
      <c r="BG57" s="176" t="s">
        <v>211</v>
      </c>
      <c r="BH57" s="220">
        <v>7</v>
      </c>
      <c r="BI57" s="492">
        <v>4</v>
      </c>
      <c r="BJ57" s="397">
        <v>3</v>
      </c>
      <c r="BK57" s="24">
        <v>3</v>
      </c>
      <c r="BL57" s="176"/>
      <c r="BM57" s="487">
        <v>4</v>
      </c>
      <c r="BN57" s="173" t="s">
        <v>200</v>
      </c>
      <c r="BO57" s="24"/>
      <c r="BP57" s="24"/>
      <c r="BQ57" s="24"/>
      <c r="BR57" s="24"/>
      <c r="BS57" s="24"/>
      <c r="BT57" s="7">
        <v>53</v>
      </c>
      <c r="BU57" s="7" t="s">
        <v>58</v>
      </c>
      <c r="BV57" s="176"/>
      <c r="BW57" s="661">
        <v>2</v>
      </c>
      <c r="BX57" s="10">
        <v>0.45833333333333331</v>
      </c>
      <c r="BY57" s="81" t="s">
        <v>121</v>
      </c>
      <c r="BZ57" s="14">
        <v>51</v>
      </c>
      <c r="CA57" s="18" t="s">
        <v>101</v>
      </c>
      <c r="CB57" s="67">
        <v>0</v>
      </c>
      <c r="CC57" s="67">
        <v>0</v>
      </c>
      <c r="CD57" s="7">
        <v>54</v>
      </c>
      <c r="CE57" s="136" t="s">
        <v>102</v>
      </c>
      <c r="CF57" s="40" t="s">
        <v>190</v>
      </c>
      <c r="CG57" s="48">
        <v>12</v>
      </c>
      <c r="CH57" s="32" t="s">
        <v>168</v>
      </c>
      <c r="CI57" s="67">
        <v>0</v>
      </c>
      <c r="CJ57" s="67">
        <v>0</v>
      </c>
      <c r="CK57" s="48">
        <v>13</v>
      </c>
      <c r="CL57" s="89" t="s">
        <v>212</v>
      </c>
      <c r="CM57" s="682"/>
      <c r="CN57" s="214"/>
      <c r="CO57" s="32"/>
      <c r="CP57" s="32"/>
      <c r="CQ57" s="32"/>
      <c r="CR57" s="267"/>
      <c r="CS57" s="267"/>
      <c r="CT57" s="32">
        <v>12</v>
      </c>
      <c r="CU57" s="32" t="s">
        <v>168</v>
      </c>
      <c r="CV57" s="267"/>
      <c r="CW57" s="267"/>
      <c r="CX57" s="267"/>
      <c r="CY57" s="267"/>
      <c r="CZ57" s="267"/>
      <c r="DA57" s="267"/>
      <c r="DB57" s="267"/>
      <c r="DC57" s="267"/>
      <c r="DD57" s="267"/>
    </row>
    <row r="58" spans="1:108" x14ac:dyDescent="0.2">
      <c r="A58">
        <v>7</v>
      </c>
      <c r="B58" s="24" t="s">
        <v>121</v>
      </c>
      <c r="C58" s="7" t="s">
        <v>99</v>
      </c>
      <c r="D58" s="38" t="s">
        <v>138</v>
      </c>
      <c r="E58" s="38" t="s">
        <v>165</v>
      </c>
      <c r="F58" s="38" t="s">
        <v>165</v>
      </c>
      <c r="G58" s="38" t="s">
        <v>165</v>
      </c>
      <c r="H58" s="38" t="s">
        <v>156</v>
      </c>
      <c r="I58" s="38" t="s">
        <v>196</v>
      </c>
      <c r="J58" s="38" t="s">
        <v>165</v>
      </c>
      <c r="K58" s="38" t="s">
        <v>165</v>
      </c>
      <c r="L58" s="38">
        <v>2</v>
      </c>
      <c r="N58">
        <v>7</v>
      </c>
      <c r="O58" s="24" t="s">
        <v>121</v>
      </c>
      <c r="P58" s="7" t="s">
        <v>99</v>
      </c>
      <c r="Q58" s="24" t="s">
        <v>165</v>
      </c>
      <c r="R58" s="24" t="s">
        <v>165</v>
      </c>
      <c r="S58" s="24" t="s">
        <v>165</v>
      </c>
      <c r="T58" s="24" t="s">
        <v>165</v>
      </c>
      <c r="U58" s="24" t="s">
        <v>196</v>
      </c>
      <c r="V58" s="24" t="s">
        <v>196</v>
      </c>
      <c r="W58" s="24" t="s">
        <v>165</v>
      </c>
      <c r="X58" s="38" t="s">
        <v>165</v>
      </c>
      <c r="Y58" s="174"/>
      <c r="Z58">
        <v>7</v>
      </c>
      <c r="AA58" s="24" t="s">
        <v>121</v>
      </c>
      <c r="AB58" s="16" t="s">
        <v>99</v>
      </c>
      <c r="AC58" s="14">
        <f>+AC50*AX58</f>
        <v>10000</v>
      </c>
      <c r="AD58" s="498"/>
      <c r="AE58" s="7"/>
      <c r="AF58" s="32"/>
      <c r="AG58" s="38" t="s">
        <v>165</v>
      </c>
      <c r="AH58" s="38"/>
      <c r="AI58" s="277"/>
      <c r="AJ58" s="173" t="s">
        <v>165</v>
      </c>
      <c r="AK58" s="24"/>
      <c r="AL58" s="24"/>
      <c r="AM58" s="277"/>
      <c r="AN58" s="220" t="s">
        <v>196</v>
      </c>
      <c r="AO58" s="24">
        <v>6</v>
      </c>
      <c r="AP58" s="24" t="s">
        <v>196</v>
      </c>
      <c r="AQ58" s="455">
        <v>3</v>
      </c>
      <c r="AR58" s="220" t="s">
        <v>165</v>
      </c>
      <c r="AS58" s="24"/>
      <c r="AT58" s="176"/>
      <c r="AU58" s="220" t="s">
        <v>165</v>
      </c>
      <c r="AV58" s="24"/>
      <c r="AW58" s="277"/>
      <c r="AX58" s="174">
        <v>2</v>
      </c>
      <c r="AY58" s="174"/>
      <c r="AZ58" s="7">
        <v>7</v>
      </c>
      <c r="BA58" s="16" t="s">
        <v>99</v>
      </c>
      <c r="BB58" s="220" t="s">
        <v>199</v>
      </c>
      <c r="BC58" s="24" t="s">
        <v>199</v>
      </c>
      <c r="BD58" s="277"/>
      <c r="BE58" s="175"/>
      <c r="BF58" s="173" t="s">
        <v>199</v>
      </c>
      <c r="BG58" s="176" t="s">
        <v>199</v>
      </c>
      <c r="BH58" s="220">
        <v>6</v>
      </c>
      <c r="BI58" s="455">
        <v>3</v>
      </c>
      <c r="BJ58" s="264" t="s">
        <v>199</v>
      </c>
      <c r="BK58" s="24" t="s">
        <v>199</v>
      </c>
      <c r="BL58" s="176"/>
      <c r="BM58" s="487">
        <v>2</v>
      </c>
      <c r="BN58" s="173"/>
      <c r="BO58" s="24"/>
      <c r="BP58" s="24"/>
      <c r="BQ58" s="24"/>
      <c r="BR58" s="24"/>
      <c r="BS58" s="24"/>
      <c r="BT58" s="7">
        <v>54</v>
      </c>
      <c r="BU58" s="136" t="s">
        <v>102</v>
      </c>
      <c r="BV58" s="176"/>
      <c r="BW58" s="661"/>
      <c r="BX58" s="67" t="s">
        <v>3</v>
      </c>
      <c r="BY58" s="130" t="s">
        <v>33</v>
      </c>
      <c r="BZ58" s="137"/>
      <c r="CA58" s="132" t="s">
        <v>105</v>
      </c>
      <c r="CB58" s="138"/>
      <c r="CC58" s="138"/>
      <c r="CD58" s="134" t="s">
        <v>35</v>
      </c>
      <c r="CE58" s="132" t="s">
        <v>106</v>
      </c>
      <c r="CF58" s="130" t="s">
        <v>33</v>
      </c>
      <c r="CG58" s="130"/>
      <c r="CH58" s="135" t="s">
        <v>73</v>
      </c>
      <c r="CI58" s="138"/>
      <c r="CJ58" s="138"/>
      <c r="CK58" s="134" t="s">
        <v>35</v>
      </c>
      <c r="CL58" s="135" t="s">
        <v>86</v>
      </c>
      <c r="CM58" s="682"/>
      <c r="CN58" s="214"/>
      <c r="CO58" s="32"/>
      <c r="CP58" s="32"/>
      <c r="CQ58" s="32"/>
      <c r="CR58" s="267"/>
      <c r="CS58" s="267"/>
      <c r="CT58" s="32"/>
      <c r="CU58" s="32"/>
      <c r="CV58" s="267"/>
      <c r="CW58" s="267"/>
      <c r="CX58" s="267"/>
      <c r="CY58" s="267"/>
      <c r="CZ58" s="267"/>
      <c r="DA58" s="267"/>
      <c r="DB58" s="267"/>
      <c r="DC58" s="267"/>
      <c r="DD58" s="267"/>
    </row>
    <row r="59" spans="1:108" x14ac:dyDescent="0.2">
      <c r="A59">
        <v>8</v>
      </c>
      <c r="B59" s="24" t="s">
        <v>74</v>
      </c>
      <c r="C59" s="7" t="s">
        <v>39</v>
      </c>
      <c r="D59" s="38" t="s">
        <v>139</v>
      </c>
      <c r="E59" s="38" t="s">
        <v>155</v>
      </c>
      <c r="F59" s="38" t="s">
        <v>139</v>
      </c>
      <c r="G59" s="38" t="s">
        <v>155</v>
      </c>
      <c r="H59" s="38" t="s">
        <v>139</v>
      </c>
      <c r="I59" s="38" t="s">
        <v>155</v>
      </c>
      <c r="J59" s="38" t="s">
        <v>138</v>
      </c>
      <c r="K59" s="38" t="s">
        <v>155</v>
      </c>
      <c r="L59" s="38">
        <v>3</v>
      </c>
      <c r="N59">
        <v>8</v>
      </c>
      <c r="O59" s="24" t="s">
        <v>74</v>
      </c>
      <c r="P59" s="7" t="s">
        <v>39</v>
      </c>
      <c r="Q59" s="24" t="s">
        <v>139</v>
      </c>
      <c r="R59" s="24" t="s">
        <v>155</v>
      </c>
      <c r="S59" s="24" t="s">
        <v>139</v>
      </c>
      <c r="T59" s="24" t="s">
        <v>155</v>
      </c>
      <c r="U59" s="24" t="s">
        <v>139</v>
      </c>
      <c r="V59" s="24" t="s">
        <v>155</v>
      </c>
      <c r="W59" s="24" t="s">
        <v>155</v>
      </c>
      <c r="X59" s="38" t="s">
        <v>155</v>
      </c>
      <c r="Y59" s="174"/>
      <c r="Z59">
        <v>8</v>
      </c>
      <c r="AA59" s="24" t="s">
        <v>74</v>
      </c>
      <c r="AB59" s="16" t="s">
        <v>39</v>
      </c>
      <c r="AC59" s="14">
        <f>+AC50*AX59</f>
        <v>15000</v>
      </c>
      <c r="AD59" s="173" t="s">
        <v>139</v>
      </c>
      <c r="AE59" s="7">
        <v>2</v>
      </c>
      <c r="AF59" s="32"/>
      <c r="AG59" s="38" t="s">
        <v>155</v>
      </c>
      <c r="AH59" s="38"/>
      <c r="AI59" s="277"/>
      <c r="AJ59" s="173" t="s">
        <v>139</v>
      </c>
      <c r="AK59" s="24">
        <v>3</v>
      </c>
      <c r="AL59" s="24"/>
      <c r="AM59" s="277"/>
      <c r="AN59" s="454" t="s">
        <v>139</v>
      </c>
      <c r="AO59" s="495">
        <v>10</v>
      </c>
      <c r="AP59" s="24" t="s">
        <v>155</v>
      </c>
      <c r="AQ59" s="277"/>
      <c r="AR59" s="220" t="s">
        <v>155</v>
      </c>
      <c r="AS59" s="24"/>
      <c r="AT59" s="176"/>
      <c r="AU59" s="220" t="s">
        <v>155</v>
      </c>
      <c r="AV59" s="24"/>
      <c r="AW59" s="277"/>
      <c r="AX59" s="174">
        <v>3</v>
      </c>
      <c r="AY59" s="174"/>
      <c r="AZ59" s="7">
        <v>8</v>
      </c>
      <c r="BA59" s="16" t="s">
        <v>39</v>
      </c>
      <c r="BB59" s="220">
        <v>2</v>
      </c>
      <c r="BC59" s="24" t="s">
        <v>211</v>
      </c>
      <c r="BD59" s="277"/>
      <c r="BE59" s="175"/>
      <c r="BF59" s="173">
        <v>3</v>
      </c>
      <c r="BG59" s="176" t="s">
        <v>211</v>
      </c>
      <c r="BH59" s="454">
        <v>10</v>
      </c>
      <c r="BI59" s="277" t="s">
        <v>211</v>
      </c>
      <c r="BJ59" s="264" t="s">
        <v>211</v>
      </c>
      <c r="BK59" s="24" t="s">
        <v>211</v>
      </c>
      <c r="BL59" s="176"/>
      <c r="BM59" s="487">
        <v>2</v>
      </c>
      <c r="BN59" s="173"/>
      <c r="BO59" s="24"/>
      <c r="BP59" s="24"/>
      <c r="BQ59" s="24"/>
      <c r="BR59" s="24"/>
      <c r="BS59" s="24"/>
      <c r="BT59" s="7">
        <v>55</v>
      </c>
      <c r="BU59" s="7" t="s">
        <v>65</v>
      </c>
      <c r="BV59" s="176"/>
      <c r="BW59" s="661">
        <v>3</v>
      </c>
      <c r="BX59" s="10">
        <v>0.52083333333333337</v>
      </c>
      <c r="BY59" s="81" t="s">
        <v>74</v>
      </c>
      <c r="BZ59" s="7">
        <v>58</v>
      </c>
      <c r="CA59" s="16" t="s">
        <v>39</v>
      </c>
      <c r="CB59" s="67">
        <v>0</v>
      </c>
      <c r="CC59" s="67">
        <v>0</v>
      </c>
      <c r="CD59" s="48">
        <v>60</v>
      </c>
      <c r="CE59" s="16" t="s">
        <v>0</v>
      </c>
      <c r="CF59" s="40" t="s">
        <v>78</v>
      </c>
      <c r="CG59" s="48">
        <v>10</v>
      </c>
      <c r="CH59" s="16" t="s">
        <v>32</v>
      </c>
      <c r="CI59" s="67">
        <v>0</v>
      </c>
      <c r="CJ59" s="67">
        <v>0</v>
      </c>
      <c r="CK59" s="7">
        <v>14</v>
      </c>
      <c r="CL59" s="7" t="s">
        <v>91</v>
      </c>
      <c r="CM59" s="681"/>
      <c r="CN59" s="369" t="s">
        <v>74</v>
      </c>
      <c r="CO59" s="491">
        <v>1</v>
      </c>
      <c r="CP59" s="491">
        <v>4</v>
      </c>
      <c r="CQ59" s="32"/>
      <c r="CR59" s="267"/>
      <c r="CS59" s="267"/>
      <c r="CT59" s="32">
        <v>13</v>
      </c>
      <c r="CU59" s="89" t="s">
        <v>173</v>
      </c>
      <c r="CV59" s="267"/>
      <c r="CW59" s="267"/>
      <c r="CX59" s="267"/>
      <c r="CY59" s="267"/>
      <c r="CZ59" s="267"/>
      <c r="DA59" s="267"/>
      <c r="DB59" s="267"/>
      <c r="DC59" s="267"/>
      <c r="DD59" s="267"/>
    </row>
    <row r="60" spans="1:108" x14ac:dyDescent="0.2">
      <c r="A60">
        <v>9</v>
      </c>
      <c r="B60" s="24" t="s">
        <v>213</v>
      </c>
      <c r="C60" s="7" t="s">
        <v>75</v>
      </c>
      <c r="D60" s="38" t="s">
        <v>157</v>
      </c>
      <c r="E60" s="38" t="s">
        <v>157</v>
      </c>
      <c r="F60" s="38" t="s">
        <v>158</v>
      </c>
      <c r="G60" s="38" t="s">
        <v>157</v>
      </c>
      <c r="H60" s="38" t="s">
        <v>157</v>
      </c>
      <c r="I60" s="38" t="s">
        <v>157</v>
      </c>
      <c r="J60" s="38" t="s">
        <v>158</v>
      </c>
      <c r="K60" s="38" t="s">
        <v>169</v>
      </c>
      <c r="L60" s="38">
        <v>2</v>
      </c>
      <c r="N60">
        <v>9</v>
      </c>
      <c r="O60" s="24" t="s">
        <v>185</v>
      </c>
      <c r="P60" s="7" t="s">
        <v>75</v>
      </c>
      <c r="Q60" s="24" t="s">
        <v>155</v>
      </c>
      <c r="R60" s="24" t="s">
        <v>157</v>
      </c>
      <c r="S60" s="24" t="s">
        <v>158</v>
      </c>
      <c r="T60" s="24" t="s">
        <v>157</v>
      </c>
      <c r="U60" s="24" t="s">
        <v>157</v>
      </c>
      <c r="V60" s="24" t="s">
        <v>155</v>
      </c>
      <c r="W60" s="24" t="s">
        <v>158</v>
      </c>
      <c r="X60" s="38" t="s">
        <v>157</v>
      </c>
      <c r="Y60" s="174"/>
      <c r="Z60">
        <v>9</v>
      </c>
      <c r="AA60" s="24" t="s">
        <v>185</v>
      </c>
      <c r="AB60" s="16" t="s">
        <v>75</v>
      </c>
      <c r="AC60" s="14">
        <f>+AC50*AX60</f>
        <v>10000</v>
      </c>
      <c r="AD60" s="498"/>
      <c r="AE60" s="7"/>
      <c r="AF60" s="32"/>
      <c r="AG60" s="38" t="s">
        <v>157</v>
      </c>
      <c r="AH60" s="38"/>
      <c r="AI60" s="277"/>
      <c r="AJ60" s="173" t="s">
        <v>158</v>
      </c>
      <c r="AK60" s="429">
        <v>5</v>
      </c>
      <c r="AL60" s="24"/>
      <c r="AM60" s="277"/>
      <c r="AN60" s="220" t="s">
        <v>157</v>
      </c>
      <c r="AO60" s="24"/>
      <c r="AP60" s="24" t="s">
        <v>157</v>
      </c>
      <c r="AQ60" s="277"/>
      <c r="AR60" s="220" t="s">
        <v>158</v>
      </c>
      <c r="AS60" s="24">
        <v>10</v>
      </c>
      <c r="AT60" s="176"/>
      <c r="AU60" s="220" t="s">
        <v>157</v>
      </c>
      <c r="AV60" s="24"/>
      <c r="AW60" s="277"/>
      <c r="AX60" s="174">
        <v>2</v>
      </c>
      <c r="AY60" s="174"/>
      <c r="AZ60" s="7">
        <v>9</v>
      </c>
      <c r="BA60" s="16" t="s">
        <v>75</v>
      </c>
      <c r="BB60" s="220" t="s">
        <v>214</v>
      </c>
      <c r="BC60" s="24" t="s">
        <v>215</v>
      </c>
      <c r="BD60" s="277"/>
      <c r="BE60" s="175"/>
      <c r="BF60" s="489">
        <v>5</v>
      </c>
      <c r="BG60" s="176" t="s">
        <v>215</v>
      </c>
      <c r="BH60" s="220" t="s">
        <v>215</v>
      </c>
      <c r="BI60" s="277" t="s">
        <v>215</v>
      </c>
      <c r="BJ60" s="264">
        <v>10</v>
      </c>
      <c r="BK60" s="24" t="s">
        <v>215</v>
      </c>
      <c r="BL60" s="176"/>
      <c r="BM60" s="487">
        <v>2</v>
      </c>
      <c r="BN60" s="173"/>
      <c r="BO60" s="24"/>
      <c r="BP60" s="24"/>
      <c r="BQ60" s="24"/>
      <c r="BR60" s="24"/>
      <c r="BS60" s="24"/>
      <c r="BT60" s="7">
        <v>56</v>
      </c>
      <c r="BU60" s="7" t="s">
        <v>98</v>
      </c>
      <c r="BV60" s="176"/>
      <c r="BW60" s="661"/>
      <c r="BX60" s="67" t="s">
        <v>3</v>
      </c>
      <c r="BY60" s="130" t="s">
        <v>33</v>
      </c>
      <c r="BZ60" s="137"/>
      <c r="CA60" s="139" t="s">
        <v>107</v>
      </c>
      <c r="CB60" s="138"/>
      <c r="CC60" s="138"/>
      <c r="CD60" s="134" t="s">
        <v>35</v>
      </c>
      <c r="CE60" s="140" t="s">
        <v>108</v>
      </c>
      <c r="CF60" s="130" t="s">
        <v>33</v>
      </c>
      <c r="CG60" s="130"/>
      <c r="CH60" s="135" t="s">
        <v>109</v>
      </c>
      <c r="CI60" s="138"/>
      <c r="CJ60" s="138"/>
      <c r="CK60" s="134" t="s">
        <v>35</v>
      </c>
      <c r="CL60" s="135" t="s">
        <v>81</v>
      </c>
      <c r="CM60" s="682"/>
      <c r="CN60" s="369" t="s">
        <v>74</v>
      </c>
      <c r="CO60" s="32">
        <v>6</v>
      </c>
      <c r="CP60" s="32">
        <v>7</v>
      </c>
      <c r="CQ60" s="32"/>
      <c r="CR60" s="267"/>
      <c r="CS60" s="267"/>
      <c r="CT60" s="32"/>
      <c r="CU60" s="89"/>
      <c r="CV60" s="267"/>
      <c r="CW60" s="267"/>
      <c r="CX60" s="267"/>
      <c r="CY60" s="267"/>
      <c r="CZ60" s="267"/>
      <c r="DA60" s="267"/>
      <c r="DB60" s="267"/>
      <c r="DC60" s="267"/>
      <c r="DD60" s="267"/>
    </row>
    <row r="61" spans="1:108" x14ac:dyDescent="0.2">
      <c r="A61">
        <v>10</v>
      </c>
      <c r="B61" s="24" t="s">
        <v>64</v>
      </c>
      <c r="C61" s="7" t="s">
        <v>0</v>
      </c>
      <c r="D61" s="38" t="s">
        <v>155</v>
      </c>
      <c r="E61" s="38" t="s">
        <v>155</v>
      </c>
      <c r="F61" s="38" t="s">
        <v>139</v>
      </c>
      <c r="G61" s="38" t="s">
        <v>139</v>
      </c>
      <c r="H61" s="38" t="s">
        <v>139</v>
      </c>
      <c r="I61" s="38" t="s">
        <v>156</v>
      </c>
      <c r="J61" s="38" t="s">
        <v>139</v>
      </c>
      <c r="K61" s="38" t="s">
        <v>156</v>
      </c>
      <c r="L61" s="38">
        <v>6</v>
      </c>
      <c r="N61">
        <v>10</v>
      </c>
      <c r="O61" s="24" t="s">
        <v>64</v>
      </c>
      <c r="P61" s="7" t="s">
        <v>0</v>
      </c>
      <c r="Q61" s="38" t="s">
        <v>155</v>
      </c>
      <c r="R61" s="38" t="s">
        <v>155</v>
      </c>
      <c r="S61" s="38" t="s">
        <v>139</v>
      </c>
      <c r="T61" s="38" t="s">
        <v>139</v>
      </c>
      <c r="U61" s="38" t="s">
        <v>139</v>
      </c>
      <c r="V61" s="38" t="s">
        <v>156</v>
      </c>
      <c r="W61" s="38" t="s">
        <v>139</v>
      </c>
      <c r="X61" s="38" t="s">
        <v>139</v>
      </c>
      <c r="Y61" s="174"/>
      <c r="Z61">
        <v>10</v>
      </c>
      <c r="AA61" s="24" t="s">
        <v>64</v>
      </c>
      <c r="AB61" s="16" t="s">
        <v>0</v>
      </c>
      <c r="AC61" s="14">
        <f>+AC50*AX61</f>
        <v>20000</v>
      </c>
      <c r="AD61" s="498"/>
      <c r="AE61" s="7"/>
      <c r="AF61" s="32"/>
      <c r="AG61" s="38" t="s">
        <v>155</v>
      </c>
      <c r="AH61" s="38"/>
      <c r="AI61" s="277"/>
      <c r="AJ61" s="295" t="s">
        <v>139</v>
      </c>
      <c r="AK61" s="38"/>
      <c r="AL61" s="24" t="s">
        <v>156</v>
      </c>
      <c r="AM61" s="478">
        <v>5</v>
      </c>
      <c r="AN61" s="454" t="s">
        <v>139</v>
      </c>
      <c r="AO61" s="495">
        <v>8</v>
      </c>
      <c r="AP61" s="38" t="s">
        <v>156</v>
      </c>
      <c r="AQ61" s="478"/>
      <c r="AR61" s="310" t="s">
        <v>139</v>
      </c>
      <c r="AS61" s="38">
        <v>9</v>
      </c>
      <c r="AT61" s="176"/>
      <c r="AU61" s="310" t="s">
        <v>139</v>
      </c>
      <c r="AV61" s="483">
        <v>2</v>
      </c>
      <c r="AW61" s="277"/>
      <c r="AX61" s="174">
        <v>4</v>
      </c>
      <c r="AY61" s="174"/>
      <c r="AZ61" s="7">
        <v>10</v>
      </c>
      <c r="BA61" s="16" t="s">
        <v>0</v>
      </c>
      <c r="BB61" s="220" t="s">
        <v>216</v>
      </c>
      <c r="BC61" s="24" t="s">
        <v>211</v>
      </c>
      <c r="BD61" s="277"/>
      <c r="BE61" s="175"/>
      <c r="BF61" s="173">
        <v>0</v>
      </c>
      <c r="BG61" s="176">
        <v>5</v>
      </c>
      <c r="BH61" s="454">
        <v>8</v>
      </c>
      <c r="BI61" s="277">
        <v>0</v>
      </c>
      <c r="BJ61" s="264">
        <v>9</v>
      </c>
      <c r="BK61" s="483">
        <v>2</v>
      </c>
      <c r="BL61" s="176"/>
      <c r="BM61" s="487">
        <v>4</v>
      </c>
      <c r="BN61" s="173"/>
      <c r="BO61" s="24"/>
      <c r="BP61" s="24"/>
      <c r="BQ61" s="24"/>
      <c r="BR61" s="24"/>
      <c r="BS61" s="24"/>
      <c r="BT61" s="7">
        <v>57</v>
      </c>
      <c r="BU61" s="7" t="s">
        <v>99</v>
      </c>
      <c r="BV61" s="176"/>
      <c r="BW61" s="661">
        <v>4</v>
      </c>
      <c r="BX61" s="10">
        <v>0.58333333333333337</v>
      </c>
      <c r="BY61" s="640"/>
      <c r="BZ61" s="641"/>
      <c r="CA61" s="641"/>
      <c r="CB61" s="641"/>
      <c r="CC61" s="641"/>
      <c r="CD61" s="641"/>
      <c r="CE61" s="642"/>
      <c r="CF61" s="40" t="s">
        <v>78</v>
      </c>
      <c r="CG61" s="41">
        <v>11</v>
      </c>
      <c r="CH61" s="7" t="s">
        <v>80</v>
      </c>
      <c r="CI61" s="67">
        <v>0</v>
      </c>
      <c r="CJ61" s="67">
        <v>0</v>
      </c>
      <c r="CK61" s="7">
        <v>6</v>
      </c>
      <c r="CL61" s="7" t="s">
        <v>40</v>
      </c>
      <c r="CM61" s="682"/>
      <c r="CN61" s="369" t="s">
        <v>74</v>
      </c>
      <c r="CO61" s="495">
        <v>8</v>
      </c>
      <c r="CP61" s="495">
        <v>10</v>
      </c>
      <c r="CQ61" s="32"/>
      <c r="CR61" s="267"/>
      <c r="CS61" s="267"/>
      <c r="CT61" s="32">
        <v>14</v>
      </c>
      <c r="CU61" s="32" t="s">
        <v>91</v>
      </c>
      <c r="CV61" s="267"/>
      <c r="CW61" s="267"/>
      <c r="CX61" s="267"/>
      <c r="CY61" s="267"/>
      <c r="CZ61" s="267"/>
      <c r="DA61" s="267"/>
      <c r="DB61" s="267"/>
      <c r="DC61" s="267"/>
      <c r="DD61" s="267"/>
    </row>
    <row r="62" spans="1:108" ht="13.8" thickBot="1" x14ac:dyDescent="0.25">
      <c r="A62">
        <v>11</v>
      </c>
      <c r="B62" s="24" t="s">
        <v>213</v>
      </c>
      <c r="C62" s="7" t="s">
        <v>187</v>
      </c>
      <c r="D62" s="38"/>
      <c r="E62" s="38"/>
      <c r="F62" s="38"/>
      <c r="G62" s="38"/>
      <c r="H62" s="38"/>
      <c r="I62" s="38"/>
      <c r="J62" s="38"/>
      <c r="K62" s="38"/>
      <c r="L62" s="38"/>
      <c r="N62">
        <v>11</v>
      </c>
      <c r="O62" s="24" t="s">
        <v>206</v>
      </c>
      <c r="P62" s="7" t="s">
        <v>187</v>
      </c>
      <c r="Q62" s="38"/>
      <c r="R62" s="38"/>
      <c r="S62" s="38"/>
      <c r="T62" s="38"/>
      <c r="U62" s="38"/>
      <c r="V62" s="38"/>
      <c r="W62" s="38"/>
      <c r="X62" s="38"/>
      <c r="Y62" s="174"/>
      <c r="Z62">
        <v>11</v>
      </c>
      <c r="AA62" s="24" t="s">
        <v>206</v>
      </c>
      <c r="AB62" s="16" t="s">
        <v>187</v>
      </c>
      <c r="AC62" s="14"/>
      <c r="AD62" s="498"/>
      <c r="AE62" s="7"/>
      <c r="AF62" s="32"/>
      <c r="AG62" s="38"/>
      <c r="AH62" s="38"/>
      <c r="AI62" s="277"/>
      <c r="AJ62" s="295"/>
      <c r="AK62" s="38"/>
      <c r="AL62" s="38"/>
      <c r="AM62" s="478"/>
      <c r="AN62" s="310"/>
      <c r="AO62" s="38"/>
      <c r="AP62" s="38"/>
      <c r="AQ62" s="478"/>
      <c r="AR62" s="310"/>
      <c r="AS62" s="38"/>
      <c r="AT62" s="176"/>
      <c r="AU62" s="310"/>
      <c r="AV62" s="38"/>
      <c r="AW62" s="277"/>
      <c r="AX62" s="174"/>
      <c r="AY62" s="174"/>
      <c r="AZ62" s="7">
        <v>11</v>
      </c>
      <c r="BA62" s="16" t="s">
        <v>187</v>
      </c>
      <c r="BB62" s="220"/>
      <c r="BC62" s="24"/>
      <c r="BD62" s="277"/>
      <c r="BE62" s="175"/>
      <c r="BF62" s="264"/>
      <c r="BG62" s="82"/>
      <c r="BH62" s="220"/>
      <c r="BI62" s="277"/>
      <c r="BJ62" s="264"/>
      <c r="BK62" s="24"/>
      <c r="BL62" s="176"/>
      <c r="BM62" s="487"/>
      <c r="BN62" s="173"/>
      <c r="BO62" s="24"/>
      <c r="BP62" s="24"/>
      <c r="BQ62" s="36"/>
      <c r="BR62" s="36"/>
      <c r="BS62" s="36"/>
      <c r="BT62" s="7">
        <v>58</v>
      </c>
      <c r="BU62" s="7" t="s">
        <v>39</v>
      </c>
      <c r="BV62" s="288"/>
      <c r="BW62" s="674"/>
      <c r="BX62" s="29" t="s">
        <v>3</v>
      </c>
      <c r="BY62" s="643"/>
      <c r="BZ62" s="644"/>
      <c r="CA62" s="644"/>
      <c r="CB62" s="644"/>
      <c r="CC62" s="644"/>
      <c r="CD62" s="644"/>
      <c r="CE62" s="645"/>
      <c r="CF62" s="141" t="s">
        <v>33</v>
      </c>
      <c r="CG62" s="141"/>
      <c r="CH62" s="142" t="s">
        <v>217</v>
      </c>
      <c r="CI62" s="143"/>
      <c r="CJ62" s="143"/>
      <c r="CK62" s="144" t="s">
        <v>35</v>
      </c>
      <c r="CL62" s="145" t="s">
        <v>111</v>
      </c>
      <c r="CM62" s="683"/>
      <c r="CN62" s="214"/>
      <c r="CO62" s="32"/>
      <c r="CP62" s="32"/>
      <c r="CQ62" s="32"/>
      <c r="CR62" s="267"/>
      <c r="CS62" s="267"/>
      <c r="CT62" s="32"/>
      <c r="CU62" s="32"/>
      <c r="CV62" s="267"/>
      <c r="CW62" s="267"/>
      <c r="CX62" s="267"/>
      <c r="CY62" s="267"/>
      <c r="CZ62" s="267"/>
      <c r="DA62" s="267"/>
      <c r="DB62" s="267"/>
      <c r="DC62" s="267"/>
      <c r="DD62" s="267"/>
    </row>
    <row r="63" spans="1:108" ht="13.8" thickBot="1" x14ac:dyDescent="0.25">
      <c r="B63" s="24" t="s">
        <v>206</v>
      </c>
      <c r="C63" s="7"/>
      <c r="D63" s="38"/>
      <c r="E63" s="38"/>
      <c r="F63" s="38"/>
      <c r="G63" s="38"/>
      <c r="H63" s="38"/>
      <c r="I63" s="38"/>
      <c r="J63" s="38"/>
      <c r="K63" s="38"/>
      <c r="L63" s="38"/>
      <c r="N63" s="7">
        <v>12</v>
      </c>
      <c r="O63" s="24" t="s">
        <v>74</v>
      </c>
      <c r="P63" s="447" t="s">
        <v>115</v>
      </c>
      <c r="Q63" s="38" t="s">
        <v>155</v>
      </c>
      <c r="R63" s="38" t="s">
        <v>155</v>
      </c>
      <c r="S63" s="38" t="s">
        <v>155</v>
      </c>
      <c r="T63" s="38" t="s">
        <v>155</v>
      </c>
      <c r="U63" s="38" t="s">
        <v>155</v>
      </c>
      <c r="V63" s="38" t="s">
        <v>139</v>
      </c>
      <c r="W63" s="38" t="s">
        <v>139</v>
      </c>
      <c r="X63" s="38" t="s">
        <v>139</v>
      </c>
      <c r="Z63" s="7">
        <v>12</v>
      </c>
      <c r="AA63" s="24" t="s">
        <v>74</v>
      </c>
      <c r="AB63" s="146" t="s">
        <v>115</v>
      </c>
      <c r="AC63" s="30">
        <f>+AC50*AX63</f>
        <v>15000</v>
      </c>
      <c r="AD63" s="255"/>
      <c r="AE63" s="253"/>
      <c r="AF63" s="253"/>
      <c r="AG63" s="253"/>
      <c r="AH63" s="253"/>
      <c r="AI63" s="202"/>
      <c r="AJ63" s="255"/>
      <c r="AK63" s="253"/>
      <c r="AL63" s="253"/>
      <c r="AM63" s="202"/>
      <c r="AN63" s="199"/>
      <c r="AO63" s="253"/>
      <c r="AP63" s="35" t="s">
        <v>139</v>
      </c>
      <c r="AQ63" s="496">
        <v>1</v>
      </c>
      <c r="AR63" s="203" t="s">
        <v>139</v>
      </c>
      <c r="AS63" s="497">
        <v>5</v>
      </c>
      <c r="AT63" s="201"/>
      <c r="AU63" s="203"/>
      <c r="AV63" s="35"/>
      <c r="AW63" s="496">
        <v>2</v>
      </c>
      <c r="AX63" s="174">
        <v>3</v>
      </c>
      <c r="AY63" s="174"/>
      <c r="AZ63" s="7">
        <v>12</v>
      </c>
      <c r="BA63" s="146" t="s">
        <v>115</v>
      </c>
      <c r="BB63" s="199" t="s">
        <v>211</v>
      </c>
      <c r="BC63" s="253" t="s">
        <v>211</v>
      </c>
      <c r="BD63" s="202"/>
      <c r="BE63" s="349"/>
      <c r="BF63" s="173" t="s">
        <v>211</v>
      </c>
      <c r="BG63" s="176" t="s">
        <v>211</v>
      </c>
      <c r="BH63" s="199" t="s">
        <v>211</v>
      </c>
      <c r="BI63" s="496">
        <v>1</v>
      </c>
      <c r="BJ63" s="498">
        <v>5</v>
      </c>
      <c r="BK63" s="24"/>
      <c r="BL63" s="486">
        <v>2</v>
      </c>
      <c r="BM63" s="379">
        <v>3</v>
      </c>
      <c r="BN63" s="173"/>
      <c r="BO63" s="24"/>
      <c r="BP63" s="24"/>
      <c r="BQ63" s="279"/>
      <c r="BR63" s="279"/>
      <c r="BS63" s="279"/>
      <c r="BT63" s="7">
        <v>59</v>
      </c>
      <c r="BU63" s="7" t="s">
        <v>75</v>
      </c>
      <c r="BV63" s="279"/>
      <c r="BW63" s="679">
        <v>45830</v>
      </c>
      <c r="BX63" s="680"/>
      <c r="BY63" s="59" t="s">
        <v>218</v>
      </c>
      <c r="BZ63" s="59"/>
      <c r="CA63" s="59"/>
      <c r="CB63" s="59" t="s">
        <v>14</v>
      </c>
      <c r="CC63" s="59" t="s">
        <v>14</v>
      </c>
      <c r="CD63" s="59" t="s">
        <v>28</v>
      </c>
      <c r="CE63" s="59"/>
      <c r="CF63" s="59" t="s">
        <v>29</v>
      </c>
      <c r="CG63" s="59"/>
      <c r="CH63" s="59"/>
      <c r="CI63" s="59" t="s">
        <v>14</v>
      </c>
      <c r="CJ63" s="59" t="s">
        <v>14</v>
      </c>
      <c r="CK63" s="59" t="s">
        <v>28</v>
      </c>
      <c r="CL63" s="59"/>
      <c r="CM63" s="60" t="s">
        <v>2</v>
      </c>
      <c r="CN63" s="214" t="s">
        <v>30</v>
      </c>
      <c r="CO63" s="221">
        <v>2</v>
      </c>
      <c r="CP63" s="221">
        <v>1</v>
      </c>
      <c r="CQ63" s="32"/>
      <c r="CR63" s="267"/>
      <c r="CS63" s="267"/>
      <c r="CT63" s="24">
        <v>15</v>
      </c>
      <c r="CU63" s="32" t="s">
        <v>46</v>
      </c>
      <c r="CV63" s="267"/>
      <c r="CW63" s="267"/>
      <c r="CX63" s="267"/>
      <c r="CY63" s="267"/>
      <c r="CZ63" s="267"/>
      <c r="DA63" s="267"/>
      <c r="DB63" s="267"/>
      <c r="DC63" s="267"/>
      <c r="DD63" s="267"/>
    </row>
    <row r="64" spans="1:108" x14ac:dyDescent="0.2">
      <c r="AC64" s="31">
        <f>SUM(AC52:AC63)</f>
        <v>188000</v>
      </c>
      <c r="BQ64" s="173"/>
      <c r="BR64" s="173"/>
      <c r="BS64" s="173"/>
      <c r="BT64" s="7">
        <v>60</v>
      </c>
      <c r="BU64" s="7" t="s">
        <v>0</v>
      </c>
      <c r="BV64" s="173"/>
      <c r="BW64" s="661">
        <v>1</v>
      </c>
      <c r="BX64" s="10">
        <v>0.39583333333333331</v>
      </c>
      <c r="BY64" s="81" t="s">
        <v>57</v>
      </c>
      <c r="BZ64" s="7">
        <v>56</v>
      </c>
      <c r="CA64" s="16" t="s">
        <v>98</v>
      </c>
      <c r="CB64" s="67">
        <v>0</v>
      </c>
      <c r="CC64" s="67">
        <v>0</v>
      </c>
      <c r="CD64" s="41">
        <v>54</v>
      </c>
      <c r="CE64" s="136" t="s">
        <v>102</v>
      </c>
      <c r="CF64" s="40" t="s">
        <v>30</v>
      </c>
      <c r="CG64" s="7">
        <v>15</v>
      </c>
      <c r="CH64" s="7" t="s">
        <v>46</v>
      </c>
      <c r="CI64" s="67">
        <v>0</v>
      </c>
      <c r="CJ64" s="67">
        <v>0</v>
      </c>
      <c r="CK64" s="41">
        <v>12</v>
      </c>
      <c r="CL64" s="32" t="s">
        <v>219</v>
      </c>
      <c r="CM64" s="681"/>
      <c r="CN64" s="214" t="s">
        <v>30</v>
      </c>
      <c r="CO64" s="428">
        <v>15</v>
      </c>
      <c r="CP64" s="362">
        <v>12</v>
      </c>
      <c r="CQ64" s="32"/>
      <c r="CR64" s="267"/>
      <c r="CS64" s="267"/>
      <c r="CT64" s="24"/>
      <c r="CU64" s="32"/>
      <c r="CV64" s="267"/>
      <c r="CW64" s="267"/>
      <c r="CX64" s="267"/>
      <c r="CY64" s="267"/>
      <c r="CZ64" s="267"/>
      <c r="DA64" s="267"/>
      <c r="DB64" s="267"/>
      <c r="DC64" s="267"/>
      <c r="DD64" s="267"/>
    </row>
    <row r="65" spans="30:108" x14ac:dyDescent="0.2">
      <c r="AD65" s="267"/>
      <c r="AE65" s="267"/>
      <c r="AF65" s="267"/>
      <c r="AG65" s="267"/>
      <c r="AH65" s="267"/>
      <c r="AI65" s="267"/>
      <c r="AJ65" s="267"/>
      <c r="AK65" s="267"/>
      <c r="AL65" s="267"/>
      <c r="AM65" s="267"/>
      <c r="AN65" s="174"/>
      <c r="AO65" s="174"/>
      <c r="AP65" s="267"/>
      <c r="AQ65" s="267"/>
      <c r="AR65" s="267"/>
      <c r="AS65" s="267"/>
      <c r="AT65" s="267"/>
      <c r="AU65" s="267"/>
      <c r="AV65" s="267"/>
      <c r="AW65" s="267"/>
      <c r="AX65" s="267"/>
      <c r="AY65" s="267"/>
      <c r="AZ65" s="267"/>
      <c r="BF65" s="32">
        <v>3</v>
      </c>
      <c r="BG65" s="32">
        <v>9</v>
      </c>
      <c r="BH65" s="32">
        <v>4</v>
      </c>
      <c r="BI65" s="32">
        <v>1</v>
      </c>
      <c r="BT65" s="7">
        <v>61</v>
      </c>
      <c r="BU65" s="7" t="s">
        <v>187</v>
      </c>
      <c r="BW65" s="661"/>
      <c r="BX65" s="67" t="s">
        <v>3</v>
      </c>
      <c r="BY65" s="130" t="s">
        <v>33</v>
      </c>
      <c r="BZ65" s="131"/>
      <c r="CA65" s="132" t="s">
        <v>113</v>
      </c>
      <c r="CB65" s="133"/>
      <c r="CC65" s="133"/>
      <c r="CD65" s="134" t="s">
        <v>35</v>
      </c>
      <c r="CE65" s="139" t="s">
        <v>107</v>
      </c>
      <c r="CF65" s="130" t="s">
        <v>33</v>
      </c>
      <c r="CG65" s="130"/>
      <c r="CH65" s="135" t="s">
        <v>81</v>
      </c>
      <c r="CI65" s="133"/>
      <c r="CJ65" s="133"/>
      <c r="CK65" s="134" t="s">
        <v>35</v>
      </c>
      <c r="CL65" s="135" t="s">
        <v>87</v>
      </c>
      <c r="CM65" s="682"/>
      <c r="CN65" s="214" t="s">
        <v>78</v>
      </c>
      <c r="CO65" s="347">
        <v>3</v>
      </c>
      <c r="CP65" s="347">
        <v>5</v>
      </c>
      <c r="CQ65" s="32"/>
      <c r="CR65" s="267"/>
      <c r="CS65" s="267"/>
      <c r="CT65" s="32">
        <v>16</v>
      </c>
      <c r="CU65" s="32" t="s">
        <v>117</v>
      </c>
      <c r="CV65" s="267"/>
      <c r="CW65" s="267"/>
      <c r="CX65" s="267"/>
      <c r="CY65" s="267"/>
      <c r="CZ65" s="267"/>
      <c r="DA65" s="267"/>
      <c r="DB65" s="267"/>
      <c r="DC65" s="267"/>
      <c r="DD65" s="267"/>
    </row>
    <row r="66" spans="30:108" x14ac:dyDescent="0.2">
      <c r="AD66" s="267"/>
      <c r="AE66" s="267"/>
      <c r="AF66" s="267"/>
      <c r="AG66" s="267"/>
      <c r="AH66" s="267"/>
      <c r="AI66" s="267"/>
      <c r="AJ66" s="267"/>
      <c r="AK66" s="267"/>
      <c r="AL66" s="267"/>
      <c r="AM66" s="267"/>
      <c r="AN66" s="267"/>
      <c r="AO66" s="267"/>
      <c r="AP66" s="267"/>
      <c r="AQ66" s="267"/>
      <c r="AR66" s="267"/>
      <c r="AS66" s="267"/>
      <c r="AT66" s="267"/>
      <c r="AU66" s="267"/>
      <c r="AV66" s="267"/>
      <c r="AW66" s="267"/>
      <c r="AX66" s="267"/>
      <c r="AY66" s="267"/>
      <c r="BF66" s="32">
        <v>5</v>
      </c>
      <c r="BG66" s="32">
        <v>8</v>
      </c>
      <c r="BH66" s="32">
        <v>6</v>
      </c>
      <c r="BI66" s="32">
        <v>7</v>
      </c>
      <c r="BT66" s="7">
        <v>62</v>
      </c>
      <c r="BU66" s="447" t="s">
        <v>115</v>
      </c>
      <c r="BW66" s="661">
        <v>2</v>
      </c>
      <c r="BX66" s="10">
        <v>0.45833333333333331</v>
      </c>
      <c r="BY66" s="81" t="s">
        <v>64</v>
      </c>
      <c r="BZ66" s="14">
        <v>53</v>
      </c>
      <c r="CA66" s="16" t="s">
        <v>58</v>
      </c>
      <c r="CB66" s="67">
        <v>0</v>
      </c>
      <c r="CC66" s="67">
        <v>0</v>
      </c>
      <c r="CD66" s="7">
        <v>57</v>
      </c>
      <c r="CE66" s="16" t="s">
        <v>99</v>
      </c>
      <c r="CF66" s="40" t="s">
        <v>78</v>
      </c>
      <c r="CG66" s="48">
        <v>2</v>
      </c>
      <c r="CH66" s="32" t="s">
        <v>99</v>
      </c>
      <c r="CI66" s="67">
        <v>0</v>
      </c>
      <c r="CJ66" s="67">
        <v>0</v>
      </c>
      <c r="CK66" s="48">
        <v>1</v>
      </c>
      <c r="CL66" s="89" t="s">
        <v>84</v>
      </c>
      <c r="CM66" s="682"/>
      <c r="CN66" s="214" t="s">
        <v>190</v>
      </c>
      <c r="CO66" s="357">
        <v>4</v>
      </c>
      <c r="CP66" s="357">
        <v>11</v>
      </c>
      <c r="CQ66" s="32"/>
      <c r="CR66" s="267"/>
      <c r="CS66" s="267"/>
      <c r="CT66" s="32"/>
      <c r="CU66" s="32"/>
      <c r="CV66" s="267"/>
      <c r="CW66" s="267"/>
      <c r="CX66" s="267"/>
      <c r="CY66" s="267"/>
      <c r="CZ66" s="267"/>
      <c r="DA66" s="267"/>
      <c r="DB66" s="267"/>
      <c r="DC66" s="267"/>
      <c r="DD66" s="267"/>
    </row>
    <row r="67" spans="30:108" x14ac:dyDescent="0.2">
      <c r="AD67" s="267"/>
      <c r="AE67" s="267"/>
      <c r="AF67" s="267"/>
      <c r="AG67" s="267"/>
      <c r="AH67" s="267"/>
      <c r="AI67" s="267"/>
      <c r="AJ67" s="267"/>
      <c r="AK67" s="267"/>
      <c r="AL67" s="267"/>
      <c r="AM67" s="267"/>
      <c r="AN67" s="267"/>
      <c r="AO67" s="267"/>
      <c r="AP67" s="267"/>
      <c r="AQ67" s="267"/>
      <c r="AR67" s="267"/>
      <c r="AS67" s="267"/>
      <c r="AT67" s="267"/>
      <c r="AU67" s="267"/>
      <c r="AV67" s="267"/>
      <c r="AW67" s="267"/>
      <c r="AX67" s="267"/>
      <c r="AY67" s="267"/>
      <c r="BF67" s="32"/>
      <c r="BG67" s="32"/>
      <c r="BH67" s="32">
        <v>8</v>
      </c>
      <c r="BI67" s="32">
        <v>10</v>
      </c>
      <c r="BW67" s="661"/>
      <c r="BX67" s="67" t="s">
        <v>3</v>
      </c>
      <c r="BY67" s="130" t="s">
        <v>33</v>
      </c>
      <c r="BZ67" s="137"/>
      <c r="CA67" s="132" t="s">
        <v>114</v>
      </c>
      <c r="CB67" s="138"/>
      <c r="CC67" s="138"/>
      <c r="CD67" s="134" t="s">
        <v>35</v>
      </c>
      <c r="CE67" s="140" t="s">
        <v>108</v>
      </c>
      <c r="CF67" s="130" t="s">
        <v>33</v>
      </c>
      <c r="CG67" s="130"/>
      <c r="CH67" s="135" t="s">
        <v>55</v>
      </c>
      <c r="CI67" s="138"/>
      <c r="CJ67" s="138"/>
      <c r="CK67" s="134" t="s">
        <v>35</v>
      </c>
      <c r="CL67" s="135" t="s">
        <v>73</v>
      </c>
      <c r="CM67" s="682"/>
      <c r="CO67" s="32"/>
      <c r="CP67" s="32"/>
      <c r="CQ67" s="7"/>
    </row>
    <row r="68" spans="30:108" ht="13.8" thickBot="1" x14ac:dyDescent="0.25">
      <c r="AD68" s="267"/>
      <c r="AE68" s="267"/>
      <c r="AF68" s="267"/>
      <c r="AG68" s="267"/>
      <c r="AH68" s="267"/>
      <c r="AI68" s="267"/>
      <c r="AJ68" s="267"/>
      <c r="AK68" s="267"/>
      <c r="AL68" s="267"/>
      <c r="AM68" s="267"/>
      <c r="AN68" s="267"/>
      <c r="AO68" s="267"/>
      <c r="AP68" s="267"/>
      <c r="AQ68" s="267"/>
      <c r="AR68" s="267"/>
      <c r="AS68" s="267"/>
      <c r="AT68" s="267"/>
      <c r="AU68" s="267"/>
      <c r="AV68" s="267"/>
      <c r="AW68" s="267"/>
      <c r="AX68" s="267"/>
      <c r="AY68" s="267"/>
      <c r="BF68" s="32"/>
      <c r="BG68" s="32"/>
      <c r="BH68" s="32"/>
      <c r="BI68" s="32"/>
      <c r="BW68" s="661">
        <v>3</v>
      </c>
      <c r="BX68" s="10">
        <v>0.52083333333333337</v>
      </c>
      <c r="BY68" s="81" t="s">
        <v>74</v>
      </c>
      <c r="BZ68" s="7">
        <v>62</v>
      </c>
      <c r="CA68" s="146" t="s">
        <v>115</v>
      </c>
      <c r="CB68" s="67">
        <v>0</v>
      </c>
      <c r="CC68" s="67">
        <v>0</v>
      </c>
      <c r="CD68" s="48">
        <v>51</v>
      </c>
      <c r="CE68" s="18" t="s">
        <v>101</v>
      </c>
      <c r="CF68" s="40" t="s">
        <v>90</v>
      </c>
      <c r="CG68" s="48">
        <v>3</v>
      </c>
      <c r="CH68" s="32" t="s">
        <v>71</v>
      </c>
      <c r="CI68" s="67">
        <v>0</v>
      </c>
      <c r="CJ68" s="67">
        <v>0</v>
      </c>
      <c r="CK68" s="48">
        <v>5</v>
      </c>
      <c r="CL68" s="32" t="s">
        <v>76</v>
      </c>
      <c r="CM68" s="681"/>
      <c r="CO68" s="32"/>
      <c r="CP68" s="32"/>
      <c r="CQ68" s="7"/>
    </row>
    <row r="69" spans="30:108" x14ac:dyDescent="0.2">
      <c r="AD69" s="267"/>
      <c r="AE69" s="267"/>
      <c r="AF69" s="267"/>
      <c r="AG69" s="267"/>
      <c r="AH69" s="267"/>
      <c r="AI69" s="267"/>
      <c r="AJ69" s="267"/>
      <c r="AK69" s="267"/>
      <c r="AL69" s="267"/>
      <c r="AM69" s="267"/>
      <c r="AN69" s="267"/>
      <c r="AO69" s="267"/>
      <c r="AP69" s="267"/>
      <c r="AQ69" s="267"/>
      <c r="AR69" s="267"/>
      <c r="AS69" s="267"/>
      <c r="AT69" s="267"/>
      <c r="AU69" s="267"/>
      <c r="AV69" s="267"/>
      <c r="AW69" s="267"/>
      <c r="AX69" s="267"/>
      <c r="AY69" s="267"/>
      <c r="BF69" s="32">
        <v>3</v>
      </c>
      <c r="BG69" s="32">
        <v>2</v>
      </c>
      <c r="BH69" s="32">
        <v>12</v>
      </c>
      <c r="BI69" s="32">
        <v>1</v>
      </c>
      <c r="BW69" s="661"/>
      <c r="BX69" s="67" t="s">
        <v>3</v>
      </c>
      <c r="BY69" s="130" t="s">
        <v>33</v>
      </c>
      <c r="BZ69" s="137"/>
      <c r="CA69" s="132" t="s">
        <v>63</v>
      </c>
      <c r="CB69" s="138"/>
      <c r="CC69" s="138"/>
      <c r="CD69" s="134" t="s">
        <v>35</v>
      </c>
      <c r="CE69" s="132" t="s">
        <v>106</v>
      </c>
      <c r="CF69" s="130" t="s">
        <v>33</v>
      </c>
      <c r="CG69" s="130"/>
      <c r="CH69" s="135" t="s">
        <v>36</v>
      </c>
      <c r="CI69" s="138"/>
      <c r="CJ69" s="138"/>
      <c r="CK69" s="134" t="s">
        <v>35</v>
      </c>
      <c r="CL69" s="135" t="s">
        <v>110</v>
      </c>
      <c r="CM69" s="682"/>
      <c r="CN69" s="369" t="s">
        <v>185</v>
      </c>
      <c r="CO69" s="443">
        <v>12</v>
      </c>
      <c r="CP69" s="444">
        <v>1</v>
      </c>
      <c r="CQ69" s="7"/>
    </row>
    <row r="70" spans="30:108" x14ac:dyDescent="0.2">
      <c r="BF70" s="32">
        <v>5</v>
      </c>
      <c r="BG70" s="32">
        <v>10</v>
      </c>
      <c r="BH70" s="32">
        <v>6</v>
      </c>
      <c r="BI70" s="32">
        <v>4</v>
      </c>
      <c r="BW70" s="661">
        <v>4</v>
      </c>
      <c r="BX70" s="10">
        <v>0.58333333333333337</v>
      </c>
      <c r="BY70" s="640"/>
      <c r="BZ70" s="641"/>
      <c r="CA70" s="641"/>
      <c r="CB70" s="641"/>
      <c r="CC70" s="641"/>
      <c r="CD70" s="641"/>
      <c r="CE70" s="642"/>
      <c r="CF70" s="40" t="s">
        <v>90</v>
      </c>
      <c r="CG70" s="48">
        <v>4</v>
      </c>
      <c r="CH70" s="32" t="s">
        <v>49</v>
      </c>
      <c r="CI70" s="67">
        <v>0</v>
      </c>
      <c r="CJ70" s="67">
        <v>0</v>
      </c>
      <c r="CK70" s="41">
        <v>11</v>
      </c>
      <c r="CL70" s="7" t="s">
        <v>80</v>
      </c>
      <c r="CM70" s="682"/>
      <c r="CN70" s="369" t="s">
        <v>64</v>
      </c>
      <c r="CO70" s="448">
        <v>3</v>
      </c>
      <c r="CP70" s="449">
        <v>7</v>
      </c>
      <c r="CQ70" s="7"/>
      <c r="CT70" s="7">
        <v>1</v>
      </c>
      <c r="CU70" s="7" t="s">
        <v>101</v>
      </c>
    </row>
    <row r="71" spans="30:108" ht="13.8" thickBot="1" x14ac:dyDescent="0.25">
      <c r="BF71" s="32"/>
      <c r="BG71" s="32"/>
      <c r="BH71" s="32">
        <v>3</v>
      </c>
      <c r="BI71" s="32">
        <v>7</v>
      </c>
      <c r="BW71" s="674"/>
      <c r="BX71" s="29" t="s">
        <v>3</v>
      </c>
      <c r="BY71" s="643"/>
      <c r="BZ71" s="644"/>
      <c r="CA71" s="644"/>
      <c r="CB71" s="644"/>
      <c r="CC71" s="644"/>
      <c r="CD71" s="644"/>
      <c r="CE71" s="645"/>
      <c r="CF71" s="73" t="s">
        <v>33</v>
      </c>
      <c r="CG71" s="130"/>
      <c r="CH71" s="135" t="s">
        <v>109</v>
      </c>
      <c r="CI71" s="147"/>
      <c r="CJ71" s="147"/>
      <c r="CK71" s="134" t="s">
        <v>35</v>
      </c>
      <c r="CL71" s="148" t="s">
        <v>77</v>
      </c>
      <c r="CM71" s="683"/>
      <c r="CN71" s="369" t="s">
        <v>74</v>
      </c>
      <c r="CO71" s="368">
        <v>6</v>
      </c>
      <c r="CP71" s="456">
        <v>4</v>
      </c>
      <c r="CQ71" s="7"/>
      <c r="CT71" s="7">
        <v>2</v>
      </c>
      <c r="CU71" s="7" t="s">
        <v>13</v>
      </c>
    </row>
    <row r="72" spans="30:108" x14ac:dyDescent="0.2">
      <c r="BW72" s="693"/>
      <c r="BX72" s="680"/>
      <c r="BY72" s="591" t="s">
        <v>19</v>
      </c>
      <c r="BZ72" s="591"/>
      <c r="CA72" s="591"/>
      <c r="CB72" s="591"/>
      <c r="CC72" s="591"/>
      <c r="CD72" s="591"/>
      <c r="CE72" s="591"/>
      <c r="CF72" s="591"/>
      <c r="CG72" s="591"/>
      <c r="CH72" s="591"/>
      <c r="CI72" s="591"/>
      <c r="CJ72" s="591"/>
      <c r="CK72" s="591"/>
      <c r="CL72" s="591"/>
      <c r="CM72" s="592"/>
      <c r="CO72" s="38"/>
      <c r="CP72" s="38"/>
      <c r="CQ72" s="38"/>
      <c r="CT72" s="7">
        <v>3</v>
      </c>
      <c r="CU72" s="7" t="s">
        <v>58</v>
      </c>
    </row>
    <row r="73" spans="30:108" x14ac:dyDescent="0.2">
      <c r="BW73" s="593">
        <v>45836</v>
      </c>
      <c r="BX73" s="594"/>
      <c r="BY73" s="41" t="s">
        <v>180</v>
      </c>
      <c r="BZ73" s="41"/>
      <c r="CA73" s="41"/>
      <c r="CB73" s="41" t="s">
        <v>14</v>
      </c>
      <c r="CC73" s="41" t="s">
        <v>14</v>
      </c>
      <c r="CD73" s="41" t="s">
        <v>28</v>
      </c>
      <c r="CE73" s="41"/>
      <c r="CF73" s="41" t="s">
        <v>120</v>
      </c>
      <c r="CG73" s="41"/>
      <c r="CH73" s="41"/>
      <c r="CI73" s="41" t="s">
        <v>14</v>
      </c>
      <c r="CJ73" s="41" t="s">
        <v>14</v>
      </c>
      <c r="CK73" s="41" t="s">
        <v>28</v>
      </c>
      <c r="CL73" s="69"/>
      <c r="CM73" s="66" t="s">
        <v>2</v>
      </c>
      <c r="CN73" s="214" t="s">
        <v>30</v>
      </c>
      <c r="CO73" s="221">
        <v>4</v>
      </c>
      <c r="CP73" s="221">
        <v>6</v>
      </c>
      <c r="CQ73" s="32"/>
      <c r="CT73" s="7">
        <v>4</v>
      </c>
      <c r="CU73" s="136" t="s">
        <v>102</v>
      </c>
    </row>
    <row r="74" spans="30:108" x14ac:dyDescent="0.2">
      <c r="BW74" s="661">
        <v>1</v>
      </c>
      <c r="BX74" s="10">
        <v>0.45833333333333331</v>
      </c>
      <c r="BY74" s="81" t="s">
        <v>57</v>
      </c>
      <c r="BZ74" s="7">
        <v>59</v>
      </c>
      <c r="CA74" s="16" t="s">
        <v>75</v>
      </c>
      <c r="CB74" s="67">
        <v>0</v>
      </c>
      <c r="CC74" s="67">
        <v>0</v>
      </c>
      <c r="CD74" s="48">
        <v>60</v>
      </c>
      <c r="CE74" s="16" t="s">
        <v>0</v>
      </c>
      <c r="CF74" s="40" t="s">
        <v>30</v>
      </c>
      <c r="CG74" s="32">
        <v>7</v>
      </c>
      <c r="CH74" s="32" t="s">
        <v>31</v>
      </c>
      <c r="CI74" s="67">
        <v>0</v>
      </c>
      <c r="CJ74" s="67">
        <v>0</v>
      </c>
      <c r="CK74" s="7">
        <v>14</v>
      </c>
      <c r="CL74" s="7" t="s">
        <v>91</v>
      </c>
      <c r="CM74" s="692"/>
      <c r="CN74" s="214" t="s">
        <v>172</v>
      </c>
      <c r="CO74" s="353">
        <v>7</v>
      </c>
      <c r="CP74" s="353">
        <v>14</v>
      </c>
      <c r="CQ74" s="32"/>
      <c r="CT74" s="7">
        <v>5</v>
      </c>
      <c r="CU74" s="7" t="s">
        <v>65</v>
      </c>
    </row>
    <row r="75" spans="30:108" x14ac:dyDescent="0.2">
      <c r="BW75" s="661"/>
      <c r="BX75" s="67" t="s">
        <v>3</v>
      </c>
      <c r="BY75" s="85" t="s">
        <v>42</v>
      </c>
      <c r="BZ75" s="623" t="s">
        <v>60</v>
      </c>
      <c r="CA75" s="624"/>
      <c r="CB75" s="624"/>
      <c r="CC75" s="624"/>
      <c r="CD75" s="624"/>
      <c r="CE75" s="625"/>
      <c r="CF75" s="73" t="s">
        <v>33</v>
      </c>
      <c r="CG75" s="120"/>
      <c r="CH75" s="79" t="s">
        <v>87</v>
      </c>
      <c r="CI75" s="119"/>
      <c r="CJ75" s="119"/>
      <c r="CK75" s="78" t="s">
        <v>35</v>
      </c>
      <c r="CL75" s="79" t="s">
        <v>73</v>
      </c>
      <c r="CM75" s="682"/>
      <c r="CN75" s="214" t="s">
        <v>78</v>
      </c>
      <c r="CO75" s="347">
        <v>5</v>
      </c>
      <c r="CP75" s="347">
        <v>11</v>
      </c>
      <c r="CQ75" s="32"/>
      <c r="CT75" s="7">
        <v>6</v>
      </c>
      <c r="CU75" s="7" t="s">
        <v>98</v>
      </c>
    </row>
    <row r="76" spans="30:108" x14ac:dyDescent="0.2">
      <c r="BW76" s="661">
        <v>2</v>
      </c>
      <c r="BX76" s="10">
        <v>0.52083333333333337</v>
      </c>
      <c r="BY76" s="81" t="s">
        <v>74</v>
      </c>
      <c r="BZ76" s="7">
        <v>59</v>
      </c>
      <c r="CA76" s="16" t="s">
        <v>98</v>
      </c>
      <c r="CB76" s="67">
        <v>0</v>
      </c>
      <c r="CC76" s="67">
        <v>0</v>
      </c>
      <c r="CD76" s="48">
        <v>53</v>
      </c>
      <c r="CE76" s="16" t="s">
        <v>58</v>
      </c>
      <c r="CF76" s="40" t="s">
        <v>90</v>
      </c>
      <c r="CG76" s="41">
        <v>10</v>
      </c>
      <c r="CH76" s="32" t="s">
        <v>32</v>
      </c>
      <c r="CI76" s="67">
        <v>0</v>
      </c>
      <c r="CJ76" s="67">
        <v>0</v>
      </c>
      <c r="CK76" s="149">
        <v>16</v>
      </c>
      <c r="CL76" s="32" t="s">
        <v>117</v>
      </c>
      <c r="CM76" s="682"/>
      <c r="CN76" s="214" t="s">
        <v>172</v>
      </c>
      <c r="CO76" s="357">
        <v>10</v>
      </c>
      <c r="CP76" s="357">
        <v>16</v>
      </c>
      <c r="CQ76" s="32"/>
      <c r="CT76" s="7">
        <v>7</v>
      </c>
      <c r="CU76" s="7" t="s">
        <v>99</v>
      </c>
    </row>
    <row r="77" spans="30:108" x14ac:dyDescent="0.2">
      <c r="BW77" s="661"/>
      <c r="BX77" s="67" t="s">
        <v>3</v>
      </c>
      <c r="BY77" s="73" t="s">
        <v>33</v>
      </c>
      <c r="BZ77" s="150"/>
      <c r="CA77" s="79" t="s">
        <v>86</v>
      </c>
      <c r="CB77" s="111"/>
      <c r="CC77" s="111"/>
      <c r="CD77" s="78" t="s">
        <v>35</v>
      </c>
      <c r="CE77" s="79" t="s">
        <v>55</v>
      </c>
      <c r="CF77" s="73" t="s">
        <v>33</v>
      </c>
      <c r="CG77" s="85" t="s">
        <v>42</v>
      </c>
      <c r="CH77" s="620" t="s">
        <v>54</v>
      </c>
      <c r="CI77" s="621"/>
      <c r="CJ77" s="621"/>
      <c r="CK77" s="621"/>
      <c r="CL77" s="622"/>
      <c r="CM77" s="682"/>
      <c r="CO77" s="32"/>
      <c r="CP77" s="433">
        <v>1</v>
      </c>
      <c r="CQ77" s="433">
        <v>16</v>
      </c>
      <c r="CT77" s="7">
        <v>8</v>
      </c>
      <c r="CU77" s="7" t="s">
        <v>39</v>
      </c>
    </row>
    <row r="78" spans="30:108" x14ac:dyDescent="0.2">
      <c r="BW78" s="661">
        <v>3</v>
      </c>
      <c r="BX78" s="10">
        <v>0.58333333333333337</v>
      </c>
      <c r="BY78" s="61" t="s">
        <v>64</v>
      </c>
      <c r="BZ78" s="30">
        <v>62</v>
      </c>
      <c r="CA78" s="146" t="s">
        <v>115</v>
      </c>
      <c r="CB78" s="72">
        <v>0</v>
      </c>
      <c r="CC78" s="72">
        <v>0</v>
      </c>
      <c r="CD78" s="32">
        <v>55</v>
      </c>
      <c r="CE78" s="82" t="s">
        <v>65</v>
      </c>
      <c r="CF78" s="88" t="s">
        <v>90</v>
      </c>
      <c r="CG78" s="54">
        <v>5</v>
      </c>
      <c r="CH78" s="32" t="s">
        <v>76</v>
      </c>
      <c r="CI78" s="72">
        <v>0</v>
      </c>
      <c r="CJ78" s="72">
        <v>0</v>
      </c>
      <c r="CK78" s="83">
        <v>11</v>
      </c>
      <c r="CL78" s="32" t="s">
        <v>80</v>
      </c>
      <c r="CM78" s="681"/>
      <c r="CO78" s="32"/>
      <c r="CP78" s="32"/>
      <c r="CQ78" s="32"/>
      <c r="CT78" s="7">
        <v>9</v>
      </c>
      <c r="CU78" s="7" t="s">
        <v>75</v>
      </c>
    </row>
    <row r="79" spans="30:108" ht="13.8" thickBot="1" x14ac:dyDescent="0.25">
      <c r="BW79" s="661"/>
      <c r="BX79" s="67" t="s">
        <v>3</v>
      </c>
      <c r="BY79" s="73" t="s">
        <v>33</v>
      </c>
      <c r="BZ79" s="150"/>
      <c r="CA79" s="91" t="s">
        <v>85</v>
      </c>
      <c r="CB79" s="151" t="s">
        <v>51</v>
      </c>
      <c r="CC79" s="152"/>
      <c r="CD79" s="78" t="s">
        <v>35</v>
      </c>
      <c r="CE79" s="91" t="s">
        <v>95</v>
      </c>
      <c r="CF79" s="73" t="s">
        <v>33</v>
      </c>
      <c r="CG79" s="153"/>
      <c r="CH79" s="79" t="s">
        <v>44</v>
      </c>
      <c r="CI79" s="111"/>
      <c r="CJ79" s="111"/>
      <c r="CK79" s="78" t="s">
        <v>35</v>
      </c>
      <c r="CL79" s="79" t="s">
        <v>91</v>
      </c>
      <c r="CM79" s="682"/>
      <c r="CN79" s="369" t="s">
        <v>213</v>
      </c>
      <c r="CO79" s="32">
        <v>9</v>
      </c>
      <c r="CP79" s="32">
        <v>10</v>
      </c>
      <c r="CQ79" s="32"/>
      <c r="CT79" s="7">
        <v>10</v>
      </c>
      <c r="CU79" s="7" t="s">
        <v>0</v>
      </c>
    </row>
    <row r="80" spans="30:108" x14ac:dyDescent="0.2">
      <c r="BW80" s="661">
        <v>4</v>
      </c>
      <c r="BX80" s="10">
        <v>0.64583333333333337</v>
      </c>
      <c r="BY80" s="40" t="s">
        <v>172</v>
      </c>
      <c r="BZ80" s="48">
        <v>6</v>
      </c>
      <c r="CA80" s="32" t="s">
        <v>40</v>
      </c>
      <c r="CB80" s="67">
        <v>0</v>
      </c>
      <c r="CC80" s="67">
        <v>0</v>
      </c>
      <c r="CD80" s="48">
        <v>4</v>
      </c>
      <c r="CE80" s="32" t="s">
        <v>49</v>
      </c>
      <c r="CF80" s="40" t="s">
        <v>172</v>
      </c>
      <c r="CG80" s="48">
        <v>16</v>
      </c>
      <c r="CH80" s="32" t="s">
        <v>117</v>
      </c>
      <c r="CI80" s="67">
        <v>0</v>
      </c>
      <c r="CJ80" s="67">
        <v>0</v>
      </c>
      <c r="CK80" s="48">
        <v>1</v>
      </c>
      <c r="CL80" s="89" t="s">
        <v>220</v>
      </c>
      <c r="CM80" s="682"/>
      <c r="CN80" s="369" t="s">
        <v>213</v>
      </c>
      <c r="CO80" s="451">
        <v>6</v>
      </c>
      <c r="CP80" s="451">
        <v>3</v>
      </c>
      <c r="CQ80" s="451"/>
      <c r="CT80" s="7">
        <v>11</v>
      </c>
      <c r="CU80" s="7" t="s">
        <v>187</v>
      </c>
    </row>
    <row r="81" spans="75:99" ht="13.8" thickBot="1" x14ac:dyDescent="0.25">
      <c r="BW81" s="674"/>
      <c r="BX81" s="29" t="s">
        <v>3</v>
      </c>
      <c r="BY81" s="73" t="s">
        <v>33</v>
      </c>
      <c r="BZ81" s="154"/>
      <c r="CA81" s="91" t="s">
        <v>118</v>
      </c>
      <c r="CB81" s="151" t="s">
        <v>51</v>
      </c>
      <c r="CC81" s="152"/>
      <c r="CD81" s="106" t="s">
        <v>35</v>
      </c>
      <c r="CE81" s="91" t="s">
        <v>63</v>
      </c>
      <c r="CF81" s="102" t="s">
        <v>33</v>
      </c>
      <c r="CG81" s="155" t="s">
        <v>42</v>
      </c>
      <c r="CH81" s="648" t="s">
        <v>66</v>
      </c>
      <c r="CI81" s="649"/>
      <c r="CJ81" s="649"/>
      <c r="CK81" s="649"/>
      <c r="CL81" s="694"/>
      <c r="CM81" s="683"/>
      <c r="CN81" s="369" t="s">
        <v>64</v>
      </c>
      <c r="CO81" s="458">
        <v>12</v>
      </c>
      <c r="CP81" s="458">
        <v>5</v>
      </c>
      <c r="CQ81" s="458"/>
      <c r="CT81" s="7">
        <v>12</v>
      </c>
      <c r="CU81" s="447" t="s">
        <v>115</v>
      </c>
    </row>
    <row r="82" spans="75:99" x14ac:dyDescent="0.2">
      <c r="BW82" s="679">
        <v>45837</v>
      </c>
      <c r="BX82" s="680"/>
      <c r="BY82" s="59" t="s">
        <v>68</v>
      </c>
      <c r="BZ82" s="59"/>
      <c r="CA82" s="59"/>
      <c r="CB82" s="59" t="s">
        <v>14</v>
      </c>
      <c r="CC82" s="59" t="s">
        <v>14</v>
      </c>
      <c r="CD82" s="59" t="s">
        <v>28</v>
      </c>
      <c r="CE82" s="59"/>
      <c r="CF82" s="59" t="s">
        <v>29</v>
      </c>
      <c r="CG82" s="156"/>
      <c r="CH82" s="59"/>
      <c r="CI82" s="59" t="s">
        <v>14</v>
      </c>
      <c r="CJ82" s="59" t="s">
        <v>14</v>
      </c>
      <c r="CK82" s="59" t="s">
        <v>28</v>
      </c>
      <c r="CL82" s="59"/>
      <c r="CM82" s="60" t="s">
        <v>2</v>
      </c>
      <c r="CO82" s="7"/>
      <c r="CP82" s="7"/>
      <c r="CQ82" s="7"/>
    </row>
    <row r="83" spans="75:99" x14ac:dyDescent="0.2">
      <c r="BW83" s="661">
        <v>1</v>
      </c>
      <c r="BX83" s="10">
        <v>0.45833333333333331</v>
      </c>
      <c r="BY83" s="81" t="s">
        <v>57</v>
      </c>
      <c r="BZ83" s="50">
        <v>52</v>
      </c>
      <c r="CA83" s="16" t="s">
        <v>13</v>
      </c>
      <c r="CB83" s="67">
        <v>0</v>
      </c>
      <c r="CC83" s="67">
        <v>0</v>
      </c>
      <c r="CD83" s="41">
        <v>62</v>
      </c>
      <c r="CE83" s="146" t="s">
        <v>115</v>
      </c>
      <c r="CF83" s="40" t="s">
        <v>30</v>
      </c>
      <c r="CG83" s="32">
        <v>8</v>
      </c>
      <c r="CH83" s="7" t="s">
        <v>75</v>
      </c>
      <c r="CI83" s="67">
        <v>0</v>
      </c>
      <c r="CJ83" s="67">
        <v>0</v>
      </c>
      <c r="CK83" s="41">
        <v>1</v>
      </c>
      <c r="CL83" s="89" t="s">
        <v>159</v>
      </c>
      <c r="CM83" s="681"/>
      <c r="CN83" s="214" t="s">
        <v>79</v>
      </c>
      <c r="CO83" s="221">
        <v>2</v>
      </c>
      <c r="CP83" s="32"/>
      <c r="CQ83" s="221">
        <v>5</v>
      </c>
    </row>
    <row r="84" spans="75:99" x14ac:dyDescent="0.2">
      <c r="BW84" s="661"/>
      <c r="BX84" s="67" t="s">
        <v>3</v>
      </c>
      <c r="BY84" s="73" t="s">
        <v>33</v>
      </c>
      <c r="BZ84" s="118"/>
      <c r="CA84" s="91" t="s">
        <v>95</v>
      </c>
      <c r="CB84" s="119"/>
      <c r="CC84" s="119"/>
      <c r="CD84" s="78" t="s">
        <v>35</v>
      </c>
      <c r="CE84" s="91" t="s">
        <v>50</v>
      </c>
      <c r="CF84" s="73" t="s">
        <v>33</v>
      </c>
      <c r="CG84" s="120"/>
      <c r="CH84" s="79" t="s">
        <v>94</v>
      </c>
      <c r="CI84" s="119"/>
      <c r="CJ84" s="119"/>
      <c r="CK84" s="78" t="s">
        <v>35</v>
      </c>
      <c r="CL84" s="79" t="s">
        <v>36</v>
      </c>
      <c r="CM84" s="682"/>
      <c r="CN84" s="214" t="s">
        <v>78</v>
      </c>
      <c r="CO84" s="347">
        <v>8</v>
      </c>
      <c r="CP84" s="32"/>
      <c r="CQ84" s="347">
        <v>1</v>
      </c>
    </row>
    <row r="85" spans="75:99" x14ac:dyDescent="0.2">
      <c r="BW85" s="661">
        <v>2</v>
      </c>
      <c r="BX85" s="10">
        <v>0.52083333333333337</v>
      </c>
      <c r="BY85" s="81" t="s">
        <v>74</v>
      </c>
      <c r="BZ85" s="14">
        <v>53</v>
      </c>
      <c r="CA85" s="16" t="s">
        <v>58</v>
      </c>
      <c r="CB85" s="67">
        <v>0</v>
      </c>
      <c r="CC85" s="67">
        <v>0</v>
      </c>
      <c r="CD85" s="7">
        <v>56</v>
      </c>
      <c r="CE85" s="16" t="s">
        <v>98</v>
      </c>
      <c r="CF85" s="40" t="s">
        <v>78</v>
      </c>
      <c r="CG85" s="54">
        <v>2</v>
      </c>
      <c r="CH85" s="32" t="s">
        <v>99</v>
      </c>
      <c r="CI85" s="67">
        <v>0</v>
      </c>
      <c r="CJ85" s="67">
        <v>0</v>
      </c>
      <c r="CK85" s="55">
        <v>5</v>
      </c>
      <c r="CL85" s="32" t="s">
        <v>76</v>
      </c>
      <c r="CM85" s="682"/>
      <c r="CN85" s="214" t="s">
        <v>190</v>
      </c>
      <c r="CO85" s="362">
        <v>14</v>
      </c>
      <c r="CP85" s="32"/>
      <c r="CQ85" s="362">
        <v>15</v>
      </c>
    </row>
    <row r="86" spans="75:99" x14ac:dyDescent="0.2">
      <c r="BW86" s="661"/>
      <c r="BX86" s="67" t="s">
        <v>3</v>
      </c>
      <c r="BY86" s="73" t="s">
        <v>33</v>
      </c>
      <c r="BZ86" s="150"/>
      <c r="CA86" s="91" t="s">
        <v>50</v>
      </c>
      <c r="CB86" s="111"/>
      <c r="CC86" s="111"/>
      <c r="CD86" s="78" t="s">
        <v>35</v>
      </c>
      <c r="CE86" s="91" t="s">
        <v>113</v>
      </c>
      <c r="CF86" s="73" t="s">
        <v>33</v>
      </c>
      <c r="CG86" s="153"/>
      <c r="CH86" s="79" t="s">
        <v>55</v>
      </c>
      <c r="CI86" s="111"/>
      <c r="CJ86" s="111"/>
      <c r="CK86" s="78" t="s">
        <v>35</v>
      </c>
      <c r="CL86" s="79" t="s">
        <v>67</v>
      </c>
      <c r="CM86" s="682"/>
      <c r="CN86" s="214" t="s">
        <v>78</v>
      </c>
      <c r="CO86" s="357">
        <v>4</v>
      </c>
      <c r="CP86" s="32"/>
      <c r="CQ86" s="357">
        <v>9</v>
      </c>
    </row>
    <row r="87" spans="75:99" x14ac:dyDescent="0.2">
      <c r="BW87" s="661">
        <v>3</v>
      </c>
      <c r="BX87" s="10">
        <v>0.58333333333333337</v>
      </c>
      <c r="BY87" s="81" t="s">
        <v>74</v>
      </c>
      <c r="BZ87" s="48">
        <v>60</v>
      </c>
      <c r="CA87" s="16" t="s">
        <v>0</v>
      </c>
      <c r="CB87" s="67">
        <v>0</v>
      </c>
      <c r="CC87" s="67">
        <v>0</v>
      </c>
      <c r="CD87" s="48">
        <v>52</v>
      </c>
      <c r="CE87" s="16" t="s">
        <v>13</v>
      </c>
      <c r="CF87" s="40" t="s">
        <v>153</v>
      </c>
      <c r="CG87" s="7">
        <v>14</v>
      </c>
      <c r="CH87" s="7" t="s">
        <v>91</v>
      </c>
      <c r="CI87" s="67">
        <v>0</v>
      </c>
      <c r="CJ87" s="67">
        <v>0</v>
      </c>
      <c r="CK87" s="7">
        <v>15</v>
      </c>
      <c r="CL87" s="7" t="s">
        <v>46</v>
      </c>
      <c r="CM87" s="681"/>
      <c r="CO87" s="32"/>
      <c r="CP87" s="32"/>
      <c r="CQ87" s="32"/>
    </row>
    <row r="88" spans="75:99" x14ac:dyDescent="0.2">
      <c r="BW88" s="661"/>
      <c r="BX88" s="67" t="s">
        <v>3</v>
      </c>
      <c r="BY88" s="73" t="s">
        <v>33</v>
      </c>
      <c r="BZ88" s="150"/>
      <c r="CA88" s="91" t="s">
        <v>63</v>
      </c>
      <c r="CB88" s="111"/>
      <c r="CC88" s="111"/>
      <c r="CD88" s="78" t="s">
        <v>35</v>
      </c>
      <c r="CE88" s="91" t="s">
        <v>105</v>
      </c>
      <c r="CF88" s="73" t="s">
        <v>33</v>
      </c>
      <c r="CG88" s="153"/>
      <c r="CH88" s="79" t="s">
        <v>72</v>
      </c>
      <c r="CI88" s="111"/>
      <c r="CJ88" s="111"/>
      <c r="CK88" s="78" t="s">
        <v>35</v>
      </c>
      <c r="CL88" s="75" t="s">
        <v>54</v>
      </c>
      <c r="CM88" s="682"/>
      <c r="CO88" s="32"/>
      <c r="CP88" s="32"/>
      <c r="CQ88" s="32"/>
    </row>
    <row r="89" spans="75:99" x14ac:dyDescent="0.2">
      <c r="BW89" s="661">
        <v>4</v>
      </c>
      <c r="BX89" s="10">
        <v>0.64583333333333337</v>
      </c>
      <c r="BY89" s="640"/>
      <c r="BZ89" s="641"/>
      <c r="CA89" s="641"/>
      <c r="CB89" s="641"/>
      <c r="CC89" s="641"/>
      <c r="CD89" s="641"/>
      <c r="CE89" s="642"/>
      <c r="CF89" s="40" t="s">
        <v>90</v>
      </c>
      <c r="CG89" s="55">
        <v>4</v>
      </c>
      <c r="CH89" s="32" t="s">
        <v>49</v>
      </c>
      <c r="CI89" s="67">
        <v>0</v>
      </c>
      <c r="CJ89" s="67">
        <v>0</v>
      </c>
      <c r="CK89" s="83">
        <v>9</v>
      </c>
      <c r="CL89" s="32" t="s">
        <v>41</v>
      </c>
      <c r="CM89" s="682"/>
      <c r="CO89" s="81" t="s">
        <v>74</v>
      </c>
      <c r="CP89" s="483">
        <v>10</v>
      </c>
      <c r="CQ89" s="483">
        <v>2</v>
      </c>
    </row>
    <row r="90" spans="75:99" ht="13.8" thickBot="1" x14ac:dyDescent="0.25">
      <c r="BW90" s="674"/>
      <c r="BX90" s="29" t="s">
        <v>3</v>
      </c>
      <c r="BY90" s="643"/>
      <c r="BZ90" s="644"/>
      <c r="CA90" s="644"/>
      <c r="CB90" s="644"/>
      <c r="CC90" s="644"/>
      <c r="CD90" s="644"/>
      <c r="CE90" s="645"/>
      <c r="CF90" s="102" t="s">
        <v>33</v>
      </c>
      <c r="CG90" s="157"/>
      <c r="CH90" s="107" t="s">
        <v>109</v>
      </c>
      <c r="CI90" s="106"/>
      <c r="CJ90" s="106"/>
      <c r="CK90" s="106" t="s">
        <v>35</v>
      </c>
      <c r="CL90" s="107" t="s">
        <v>87</v>
      </c>
      <c r="CM90" s="683"/>
      <c r="CO90" s="81" t="s">
        <v>64</v>
      </c>
      <c r="CP90" s="24">
        <v>3</v>
      </c>
      <c r="CQ90" s="24">
        <v>6</v>
      </c>
    </row>
    <row r="91" spans="75:99" x14ac:dyDescent="0.2">
      <c r="CO91" s="81" t="s">
        <v>74</v>
      </c>
      <c r="CP91" s="164">
        <v>2</v>
      </c>
      <c r="CQ91" s="164">
        <v>12</v>
      </c>
    </row>
    <row r="92" spans="75:99" x14ac:dyDescent="0.2">
      <c r="CG92" s="499"/>
      <c r="CH92" s="267"/>
      <c r="CI92" s="500"/>
      <c r="CJ92" s="500"/>
      <c r="CK92" s="499"/>
      <c r="CL92" s="293"/>
    </row>
    <row r="93" spans="75:99" x14ac:dyDescent="0.2">
      <c r="BY93" s="319"/>
      <c r="BZ93" s="319"/>
      <c r="CA93" s="319"/>
      <c r="CB93" s="319"/>
      <c r="CC93" s="322"/>
      <c r="CD93" s="322"/>
      <c r="CE93" s="322"/>
      <c r="CF93" s="319"/>
      <c r="CG93" s="319"/>
      <c r="CH93" s="319"/>
      <c r="CI93" s="319"/>
      <c r="CJ93" s="322"/>
      <c r="CK93" s="322"/>
      <c r="CL93" s="322"/>
    </row>
    <row r="94" spans="75:99" x14ac:dyDescent="0.2">
      <c r="BY94" s="501"/>
      <c r="BZ94" s="320"/>
      <c r="CA94" s="502"/>
      <c r="CB94" s="321"/>
      <c r="CC94" s="321"/>
      <c r="CD94" s="322"/>
      <c r="CE94" s="502"/>
      <c r="CF94" s="502"/>
      <c r="CG94" s="322"/>
      <c r="CH94" s="502"/>
      <c r="CI94" s="321"/>
      <c r="CJ94" s="321"/>
      <c r="CK94" s="322"/>
      <c r="CL94" s="502"/>
    </row>
    <row r="95" spans="75:99" x14ac:dyDescent="0.2">
      <c r="BY95" s="503"/>
      <c r="BZ95" s="503"/>
      <c r="CA95" s="503"/>
      <c r="CB95" s="503"/>
      <c r="CC95" s="503"/>
      <c r="CD95" s="503"/>
      <c r="CE95" s="503"/>
      <c r="CF95" s="503"/>
      <c r="CG95" s="503"/>
      <c r="CH95" s="503"/>
      <c r="CI95" s="503"/>
      <c r="CJ95" s="503"/>
      <c r="CK95" s="503"/>
      <c r="CL95" s="503"/>
    </row>
    <row r="96" spans="75:99" x14ac:dyDescent="0.2">
      <c r="BY96" s="319"/>
      <c r="BZ96" s="320"/>
      <c r="CA96" s="502"/>
      <c r="CB96" s="321"/>
      <c r="CC96" s="321"/>
      <c r="CD96" s="322"/>
      <c r="CE96" s="502"/>
      <c r="CF96" s="502"/>
      <c r="CG96" s="322"/>
      <c r="CH96" s="502"/>
      <c r="CI96" s="321"/>
      <c r="CJ96" s="321"/>
      <c r="CK96" s="322"/>
      <c r="CL96" s="502"/>
    </row>
    <row r="97" spans="77:90" x14ac:dyDescent="0.2">
      <c r="BY97" s="503"/>
      <c r="BZ97" s="503"/>
      <c r="CA97" s="503"/>
      <c r="CB97" s="503"/>
      <c r="CC97" s="322"/>
      <c r="CD97" s="322"/>
      <c r="CE97" s="322"/>
      <c r="CF97" s="503"/>
      <c r="CG97" s="503"/>
      <c r="CH97" s="503"/>
      <c r="CI97" s="503"/>
      <c r="CJ97" s="322"/>
      <c r="CK97" s="322"/>
      <c r="CL97" s="322"/>
    </row>
    <row r="98" spans="77:90" x14ac:dyDescent="0.2">
      <c r="BY98" s="501"/>
      <c r="BZ98" s="320"/>
      <c r="CA98" s="502"/>
      <c r="CB98" s="321"/>
      <c r="CC98" s="321"/>
      <c r="CD98" s="322"/>
      <c r="CE98" s="502"/>
      <c r="CF98" s="502"/>
      <c r="CG98" s="322"/>
      <c r="CH98" s="502"/>
      <c r="CI98" s="321"/>
      <c r="CJ98" s="321"/>
      <c r="CK98" s="322"/>
      <c r="CL98" s="502"/>
    </row>
    <row r="99" spans="77:90" x14ac:dyDescent="0.2">
      <c r="BY99" s="503"/>
      <c r="BZ99" s="503"/>
      <c r="CA99" s="503"/>
      <c r="CB99" s="503"/>
      <c r="CC99" s="322"/>
      <c r="CD99" s="322"/>
      <c r="CE99" s="322"/>
      <c r="CF99" s="503"/>
      <c r="CG99" s="503"/>
      <c r="CH99" s="503"/>
      <c r="CI99" s="503"/>
      <c r="CJ99" s="322"/>
      <c r="CK99" s="322"/>
      <c r="CL99" s="322"/>
    </row>
  </sheetData>
  <sortState ref="I31:AH38">
    <sortCondition ref="I31:I38"/>
  </sortState>
  <mergeCells count="126">
    <mergeCell ref="BW87:BW88"/>
    <mergeCell ref="CM87:CM90"/>
    <mergeCell ref="BW89:BW90"/>
    <mergeCell ref="BY89:CE90"/>
    <mergeCell ref="BW78:BW79"/>
    <mergeCell ref="CM78:CM81"/>
    <mergeCell ref="BW80:BW81"/>
    <mergeCell ref="CH81:CL81"/>
    <mergeCell ref="BW82:BX82"/>
    <mergeCell ref="BW83:BW84"/>
    <mergeCell ref="CM83:CM86"/>
    <mergeCell ref="BW85:BW86"/>
    <mergeCell ref="BW73:BX73"/>
    <mergeCell ref="BW74:BW75"/>
    <mergeCell ref="CM74:CM77"/>
    <mergeCell ref="BZ75:CE75"/>
    <mergeCell ref="BW76:BW77"/>
    <mergeCell ref="CH77:CL77"/>
    <mergeCell ref="BW68:BW69"/>
    <mergeCell ref="CM68:CM71"/>
    <mergeCell ref="BW70:BW71"/>
    <mergeCell ref="BY70:CE71"/>
    <mergeCell ref="BW72:BX72"/>
    <mergeCell ref="BY72:CM72"/>
    <mergeCell ref="BW59:BW60"/>
    <mergeCell ref="CM59:CM62"/>
    <mergeCell ref="BW61:BW62"/>
    <mergeCell ref="BY61:CE62"/>
    <mergeCell ref="BW63:BX63"/>
    <mergeCell ref="BW64:BW65"/>
    <mergeCell ref="CM64:CM67"/>
    <mergeCell ref="BW66:BW67"/>
    <mergeCell ref="BY51:CE52"/>
    <mergeCell ref="CF51:CL52"/>
    <mergeCell ref="BW53:BX53"/>
    <mergeCell ref="BY53:CM53"/>
    <mergeCell ref="BW54:BX54"/>
    <mergeCell ref="BW55:BW56"/>
    <mergeCell ref="CM55:CM58"/>
    <mergeCell ref="BW57:BW58"/>
    <mergeCell ref="U50:V50"/>
    <mergeCell ref="W50:X50"/>
    <mergeCell ref="BB50:BC50"/>
    <mergeCell ref="BF50:BG50"/>
    <mergeCell ref="BH50:BI50"/>
    <mergeCell ref="CB50:CC50"/>
    <mergeCell ref="D50:E50"/>
    <mergeCell ref="F50:G50"/>
    <mergeCell ref="H50:I50"/>
    <mergeCell ref="J50:K50"/>
    <mergeCell ref="Q50:R50"/>
    <mergeCell ref="S50:T50"/>
    <mergeCell ref="BW40:BW41"/>
    <mergeCell ref="CM40:CM43"/>
    <mergeCell ref="BW42:BW43"/>
    <mergeCell ref="BW44:BX44"/>
    <mergeCell ref="D49:E49"/>
    <mergeCell ref="F49:G49"/>
    <mergeCell ref="H49:I49"/>
    <mergeCell ref="J49:K49"/>
    <mergeCell ref="BW35:BX35"/>
    <mergeCell ref="BW36:BW37"/>
    <mergeCell ref="CM36:CM39"/>
    <mergeCell ref="D37:E37"/>
    <mergeCell ref="F37:G37"/>
    <mergeCell ref="BW38:BW39"/>
    <mergeCell ref="BW30:BW31"/>
    <mergeCell ref="CM30:CM33"/>
    <mergeCell ref="BW32:BW33"/>
    <mergeCell ref="BY32:CE33"/>
    <mergeCell ref="CF32:CL33"/>
    <mergeCell ref="BW34:BX34"/>
    <mergeCell ref="BY34:CM34"/>
    <mergeCell ref="BW26:BW27"/>
    <mergeCell ref="CM26:CM29"/>
    <mergeCell ref="CB27:CE27"/>
    <mergeCell ref="CH27:CL27"/>
    <mergeCell ref="BW28:BW29"/>
    <mergeCell ref="CH29:CL29"/>
    <mergeCell ref="BW23:BW24"/>
    <mergeCell ref="DA23:DD23"/>
    <mergeCell ref="DE23:DG23"/>
    <mergeCell ref="DH23:DK23"/>
    <mergeCell ref="DL23:DN23"/>
    <mergeCell ref="BW25:BX25"/>
    <mergeCell ref="BW21:BW22"/>
    <mergeCell ref="DA21:DD21"/>
    <mergeCell ref="DE21:DG21"/>
    <mergeCell ref="DH21:DK21"/>
    <mergeCell ref="DL21:DN21"/>
    <mergeCell ref="CB22:CD22"/>
    <mergeCell ref="CH22:CL22"/>
    <mergeCell ref="DE17:DG17"/>
    <mergeCell ref="DH17:DK17"/>
    <mergeCell ref="DL17:DN17"/>
    <mergeCell ref="BW19:BW20"/>
    <mergeCell ref="DA19:DD19"/>
    <mergeCell ref="DE19:DG19"/>
    <mergeCell ref="DH19:DK19"/>
    <mergeCell ref="DL19:DN19"/>
    <mergeCell ref="CA20:CE20"/>
    <mergeCell ref="CH20:CL20"/>
    <mergeCell ref="BW15:BX15"/>
    <mergeCell ref="BY15:CM15"/>
    <mergeCell ref="BW16:BX16"/>
    <mergeCell ref="BW17:BW18"/>
    <mergeCell ref="CF17:CL18"/>
    <mergeCell ref="DA17:DD17"/>
    <mergeCell ref="D4:E4"/>
    <mergeCell ref="F4:G4"/>
    <mergeCell ref="H4:I4"/>
    <mergeCell ref="J4:K4"/>
    <mergeCell ref="BH4:BI4"/>
    <mergeCell ref="CG13:CH13"/>
    <mergeCell ref="U3:V3"/>
    <mergeCell ref="W3:X3"/>
    <mergeCell ref="AD3:AE3"/>
    <mergeCell ref="AG3:AH3"/>
    <mergeCell ref="AJ3:AK3"/>
    <mergeCell ref="AL3:AM3"/>
    <mergeCell ref="D3:E3"/>
    <mergeCell ref="F3:G3"/>
    <mergeCell ref="H3:I3"/>
    <mergeCell ref="J3:K3"/>
    <mergeCell ref="Q3:R3"/>
    <mergeCell ref="S3:T3"/>
  </mergeCells>
  <phoneticPr fontId="1"/>
  <printOptions horizontalCentered="1"/>
  <pageMargins left="0.31496062992125984" right="0.11811023622047245" top="0.35433070866141736" bottom="0" header="0.31496062992125984" footer="0.31496062992125984"/>
  <pageSetup paperSize="9" scale="11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54"/>
  <sheetViews>
    <sheetView topLeftCell="A37" workbookViewId="0">
      <selection activeCell="D42" sqref="D42:D53"/>
    </sheetView>
  </sheetViews>
  <sheetFormatPr defaultRowHeight="13.2" x14ac:dyDescent="0.2"/>
  <cols>
    <col min="1" max="1" width="3.88671875" customWidth="1"/>
    <col min="2" max="2" width="3" customWidth="1"/>
    <col min="4" max="4" width="7.5546875" bestFit="1" customWidth="1"/>
  </cols>
  <sheetData>
    <row r="2" spans="1:5" x14ac:dyDescent="0.2">
      <c r="C2" t="s">
        <v>6</v>
      </c>
    </row>
    <row r="3" spans="1:5" x14ac:dyDescent="0.2">
      <c r="A3" s="7">
        <v>1</v>
      </c>
      <c r="B3" s="7" t="s">
        <v>221</v>
      </c>
      <c r="C3" s="7" t="s">
        <v>222</v>
      </c>
      <c r="D3" s="7">
        <v>35000</v>
      </c>
      <c r="E3" s="7"/>
    </row>
    <row r="4" spans="1:5" x14ac:dyDescent="0.2">
      <c r="A4" s="7"/>
      <c r="B4" s="7"/>
      <c r="C4" s="7"/>
      <c r="D4" s="7"/>
      <c r="E4" s="7"/>
    </row>
    <row r="5" spans="1:5" x14ac:dyDescent="0.2">
      <c r="A5" s="7">
        <v>2</v>
      </c>
      <c r="B5" s="7" t="s">
        <v>221</v>
      </c>
      <c r="C5" s="7" t="s">
        <v>99</v>
      </c>
      <c r="D5" s="7">
        <v>15000</v>
      </c>
      <c r="E5" s="7"/>
    </row>
    <row r="6" spans="1:5" x14ac:dyDescent="0.2">
      <c r="A6" s="7"/>
      <c r="B6" s="7"/>
      <c r="C6" s="7"/>
      <c r="D6" s="7"/>
      <c r="E6" s="7"/>
    </row>
    <row r="7" spans="1:5" x14ac:dyDescent="0.2">
      <c r="A7" s="7">
        <v>3</v>
      </c>
      <c r="B7" s="7" t="s">
        <v>221</v>
      </c>
      <c r="C7" s="7" t="s">
        <v>71</v>
      </c>
      <c r="D7" s="7">
        <v>20000</v>
      </c>
      <c r="E7" s="7"/>
    </row>
    <row r="8" spans="1:5" x14ac:dyDescent="0.2">
      <c r="A8" s="7"/>
      <c r="B8" s="7"/>
      <c r="C8" s="7"/>
      <c r="D8" s="7"/>
      <c r="E8" s="7"/>
    </row>
    <row r="9" spans="1:5" x14ac:dyDescent="0.2">
      <c r="A9" s="7">
        <v>4</v>
      </c>
      <c r="B9" s="7" t="s">
        <v>221</v>
      </c>
      <c r="C9" s="7" t="s">
        <v>49</v>
      </c>
      <c r="D9" s="7">
        <v>25000</v>
      </c>
      <c r="E9" s="7"/>
    </row>
    <row r="10" spans="1:5" x14ac:dyDescent="0.2">
      <c r="A10" s="7"/>
      <c r="B10" s="7"/>
      <c r="C10" s="7"/>
      <c r="D10" s="7"/>
      <c r="E10" s="7"/>
    </row>
    <row r="11" spans="1:5" x14ac:dyDescent="0.2">
      <c r="A11" s="7">
        <v>5</v>
      </c>
      <c r="B11" s="7" t="s">
        <v>221</v>
      </c>
      <c r="C11" s="7" t="s">
        <v>76</v>
      </c>
      <c r="D11" s="7">
        <v>25000</v>
      </c>
      <c r="E11" s="7"/>
    </row>
    <row r="12" spans="1:5" x14ac:dyDescent="0.2">
      <c r="A12" s="7"/>
      <c r="B12" s="7"/>
      <c r="C12" s="7"/>
      <c r="D12" s="7"/>
      <c r="E12" s="7"/>
    </row>
    <row r="13" spans="1:5" x14ac:dyDescent="0.2">
      <c r="A13" s="7">
        <v>6</v>
      </c>
      <c r="B13" s="7" t="s">
        <v>221</v>
      </c>
      <c r="C13" s="7" t="s">
        <v>40</v>
      </c>
      <c r="D13" s="7">
        <v>23000</v>
      </c>
      <c r="E13" s="7"/>
    </row>
    <row r="14" spans="1:5" x14ac:dyDescent="0.2">
      <c r="A14" s="7"/>
      <c r="B14" s="7"/>
      <c r="C14" s="7"/>
      <c r="D14" s="7"/>
      <c r="E14" s="7"/>
    </row>
    <row r="15" spans="1:5" x14ac:dyDescent="0.2">
      <c r="A15" s="7">
        <v>7</v>
      </c>
      <c r="B15" s="7" t="s">
        <v>221</v>
      </c>
      <c r="C15" s="7" t="s">
        <v>31</v>
      </c>
      <c r="D15" s="7">
        <v>28000</v>
      </c>
      <c r="E15" s="7"/>
    </row>
    <row r="16" spans="1:5" x14ac:dyDescent="0.2">
      <c r="A16" s="7"/>
      <c r="B16" s="7"/>
      <c r="C16" s="7"/>
      <c r="D16" s="7"/>
      <c r="E16" s="7"/>
    </row>
    <row r="17" spans="1:5" x14ac:dyDescent="0.2">
      <c r="A17" s="7">
        <v>8</v>
      </c>
      <c r="B17" s="7" t="s">
        <v>221</v>
      </c>
      <c r="C17" s="7" t="s">
        <v>75</v>
      </c>
      <c r="D17" s="7">
        <v>10000</v>
      </c>
      <c r="E17" s="7"/>
    </row>
    <row r="18" spans="1:5" x14ac:dyDescent="0.2">
      <c r="A18" s="7"/>
      <c r="B18" s="7"/>
      <c r="C18" s="7"/>
      <c r="D18" s="7"/>
      <c r="E18" s="7"/>
    </row>
    <row r="19" spans="1:5" x14ac:dyDescent="0.2">
      <c r="A19" s="7">
        <v>9</v>
      </c>
      <c r="B19" s="7" t="s">
        <v>221</v>
      </c>
      <c r="C19" s="7" t="s">
        <v>41</v>
      </c>
      <c r="D19" s="7">
        <v>28000</v>
      </c>
      <c r="E19" s="7"/>
    </row>
    <row r="20" spans="1:5" x14ac:dyDescent="0.2">
      <c r="A20" s="7"/>
      <c r="B20" s="7"/>
      <c r="C20" s="7"/>
      <c r="D20" s="7"/>
      <c r="E20" s="7"/>
    </row>
    <row r="21" spans="1:5" x14ac:dyDescent="0.2">
      <c r="A21" s="21">
        <v>10</v>
      </c>
      <c r="B21" s="12" t="s">
        <v>221</v>
      </c>
      <c r="C21" s="7" t="s">
        <v>32</v>
      </c>
      <c r="D21" s="7">
        <v>25000</v>
      </c>
      <c r="E21" s="7"/>
    </row>
    <row r="22" spans="1:5" x14ac:dyDescent="0.2">
      <c r="A22" s="20"/>
      <c r="B22" s="13"/>
      <c r="C22" s="13"/>
      <c r="D22" s="13"/>
      <c r="E22" s="13"/>
    </row>
    <row r="23" spans="1:5" x14ac:dyDescent="0.2">
      <c r="A23" s="7">
        <v>11</v>
      </c>
      <c r="B23" s="7" t="s">
        <v>221</v>
      </c>
      <c r="C23" s="7" t="s">
        <v>80</v>
      </c>
      <c r="D23" s="7">
        <v>25000</v>
      </c>
      <c r="E23" s="7"/>
    </row>
    <row r="24" spans="1:5" x14ac:dyDescent="0.2">
      <c r="A24" s="7"/>
      <c r="B24" s="7"/>
      <c r="C24" s="7"/>
      <c r="D24" s="7"/>
      <c r="E24" s="7"/>
    </row>
    <row r="25" spans="1:5" x14ac:dyDescent="0.2">
      <c r="A25" s="7">
        <v>12</v>
      </c>
      <c r="B25" s="7" t="s">
        <v>221</v>
      </c>
      <c r="C25" s="7" t="s">
        <v>223</v>
      </c>
      <c r="D25" s="7">
        <v>10000</v>
      </c>
      <c r="E25" s="7"/>
    </row>
    <row r="26" spans="1:5" x14ac:dyDescent="0.2">
      <c r="A26" s="7"/>
      <c r="B26" s="7"/>
      <c r="C26" s="7"/>
      <c r="D26" s="7"/>
      <c r="E26" s="7"/>
    </row>
    <row r="27" spans="1:5" x14ac:dyDescent="0.2">
      <c r="A27" s="7">
        <v>13</v>
      </c>
      <c r="B27" s="7" t="s">
        <v>221</v>
      </c>
      <c r="C27" s="7" t="s">
        <v>224</v>
      </c>
      <c r="D27" s="7">
        <v>15000</v>
      </c>
      <c r="E27" s="7"/>
    </row>
    <row r="28" spans="1:5" x14ac:dyDescent="0.2">
      <c r="A28" s="7"/>
      <c r="B28" s="7"/>
      <c r="C28" s="7"/>
      <c r="D28" s="7"/>
      <c r="E28" s="7"/>
    </row>
    <row r="29" spans="1:5" x14ac:dyDescent="0.2">
      <c r="A29" s="7">
        <v>14</v>
      </c>
      <c r="B29" s="7" t="s">
        <v>221</v>
      </c>
      <c r="C29" s="7" t="s">
        <v>91</v>
      </c>
      <c r="D29" s="7">
        <v>20000</v>
      </c>
      <c r="E29" s="7"/>
    </row>
    <row r="30" spans="1:5" x14ac:dyDescent="0.2">
      <c r="A30" s="7"/>
      <c r="B30" s="7"/>
      <c r="C30" s="7"/>
      <c r="D30" s="7"/>
      <c r="E30" s="7"/>
    </row>
    <row r="31" spans="1:5" x14ac:dyDescent="0.2">
      <c r="A31" s="7">
        <v>15</v>
      </c>
      <c r="B31" s="7" t="s">
        <v>221</v>
      </c>
      <c r="C31" s="7" t="s">
        <v>46</v>
      </c>
      <c r="D31" s="7">
        <v>30000</v>
      </c>
      <c r="E31" s="7"/>
    </row>
    <row r="32" spans="1:5" x14ac:dyDescent="0.2">
      <c r="A32" s="7"/>
      <c r="B32" s="7"/>
      <c r="C32" s="7"/>
      <c r="D32" s="7"/>
      <c r="E32" s="7"/>
    </row>
    <row r="33" spans="1:5" x14ac:dyDescent="0.2">
      <c r="A33" s="7">
        <v>16</v>
      </c>
      <c r="B33" s="7" t="s">
        <v>221</v>
      </c>
      <c r="C33" s="7" t="s">
        <v>117</v>
      </c>
      <c r="D33" s="7">
        <v>8000</v>
      </c>
      <c r="E33" s="7"/>
    </row>
    <row r="34" spans="1:5" x14ac:dyDescent="0.2">
      <c r="A34" s="6"/>
      <c r="B34" s="8"/>
      <c r="C34" s="7"/>
      <c r="D34" s="7"/>
      <c r="E34" s="7"/>
    </row>
    <row r="35" spans="1:5" x14ac:dyDescent="0.2">
      <c r="A35" s="6"/>
      <c r="B35" s="7"/>
      <c r="C35" s="7" t="s">
        <v>140</v>
      </c>
      <c r="D35" s="7">
        <v>342000</v>
      </c>
      <c r="E35" s="7"/>
    </row>
    <row r="36" spans="1:5" x14ac:dyDescent="0.2">
      <c r="A36" s="6"/>
      <c r="B36" s="7"/>
      <c r="C36" s="7"/>
      <c r="D36" s="7"/>
      <c r="E36" s="7"/>
    </row>
    <row r="37" spans="1:5" x14ac:dyDescent="0.2">
      <c r="A37" s="6"/>
      <c r="B37" s="7"/>
      <c r="C37" s="7"/>
      <c r="D37" s="7"/>
      <c r="E37" s="7"/>
    </row>
    <row r="38" spans="1:5" x14ac:dyDescent="0.2">
      <c r="A38" s="6"/>
      <c r="B38" s="7"/>
      <c r="C38" s="7"/>
      <c r="D38" s="7"/>
      <c r="E38" s="7"/>
    </row>
    <row r="40" spans="1:5" x14ac:dyDescent="0.2">
      <c r="C40" t="s">
        <v>125</v>
      </c>
    </row>
    <row r="41" spans="1:5" x14ac:dyDescent="0.2">
      <c r="A41" s="7"/>
      <c r="B41" s="7"/>
      <c r="C41" s="7" t="s">
        <v>175</v>
      </c>
      <c r="D41" s="7"/>
    </row>
    <row r="42" spans="1:5" x14ac:dyDescent="0.2">
      <c r="A42" s="7">
        <v>1</v>
      </c>
      <c r="B42" s="7" t="s">
        <v>225</v>
      </c>
      <c r="C42" s="7" t="s">
        <v>101</v>
      </c>
      <c r="D42" s="7">
        <v>10000</v>
      </c>
    </row>
    <row r="43" spans="1:5" x14ac:dyDescent="0.2">
      <c r="A43" s="7">
        <v>2</v>
      </c>
      <c r="B43" s="7" t="s">
        <v>225</v>
      </c>
      <c r="C43" s="7" t="s">
        <v>13</v>
      </c>
      <c r="D43" s="7">
        <v>28000</v>
      </c>
    </row>
    <row r="44" spans="1:5" x14ac:dyDescent="0.2">
      <c r="A44" s="7">
        <v>3</v>
      </c>
      <c r="B44" s="7" t="s">
        <v>225</v>
      </c>
      <c r="C44" s="7" t="s">
        <v>58</v>
      </c>
      <c r="D44" s="7">
        <v>30000</v>
      </c>
    </row>
    <row r="45" spans="1:5" x14ac:dyDescent="0.2">
      <c r="A45" s="7">
        <v>4</v>
      </c>
      <c r="B45" s="7" t="s">
        <v>225</v>
      </c>
      <c r="C45" s="7" t="s">
        <v>102</v>
      </c>
      <c r="D45" s="7">
        <v>10000</v>
      </c>
    </row>
    <row r="46" spans="1:5" x14ac:dyDescent="0.2">
      <c r="A46" s="7">
        <v>5</v>
      </c>
      <c r="B46" s="7" t="s">
        <v>225</v>
      </c>
      <c r="C46" s="7" t="s">
        <v>65</v>
      </c>
      <c r="D46" s="7">
        <v>20000</v>
      </c>
    </row>
    <row r="47" spans="1:5" x14ac:dyDescent="0.2">
      <c r="A47" s="7">
        <v>6</v>
      </c>
      <c r="B47" s="7" t="s">
        <v>225</v>
      </c>
      <c r="C47" s="7" t="s">
        <v>98</v>
      </c>
      <c r="D47" s="7">
        <v>20000</v>
      </c>
    </row>
    <row r="48" spans="1:5" x14ac:dyDescent="0.2">
      <c r="A48" s="7">
        <v>7</v>
      </c>
      <c r="B48" s="7" t="s">
        <v>225</v>
      </c>
      <c r="C48" s="7" t="s">
        <v>99</v>
      </c>
      <c r="D48" s="7">
        <v>10000</v>
      </c>
    </row>
    <row r="49" spans="1:4" x14ac:dyDescent="0.2">
      <c r="A49" s="7">
        <v>8</v>
      </c>
      <c r="B49" s="7" t="s">
        <v>225</v>
      </c>
      <c r="C49" s="7" t="s">
        <v>39</v>
      </c>
      <c r="D49" s="7">
        <v>15000</v>
      </c>
    </row>
    <row r="50" spans="1:4" x14ac:dyDescent="0.2">
      <c r="A50" s="7">
        <v>9</v>
      </c>
      <c r="B50" s="7" t="s">
        <v>225</v>
      </c>
      <c r="C50" s="7" t="s">
        <v>75</v>
      </c>
      <c r="D50" s="7">
        <v>10000</v>
      </c>
    </row>
    <row r="51" spans="1:4" x14ac:dyDescent="0.2">
      <c r="A51" s="7">
        <v>10</v>
      </c>
      <c r="B51" s="7" t="s">
        <v>225</v>
      </c>
      <c r="C51" s="7" t="s">
        <v>0</v>
      </c>
      <c r="D51" s="7">
        <v>20000</v>
      </c>
    </row>
    <row r="52" spans="1:4" x14ac:dyDescent="0.2">
      <c r="A52" s="7">
        <v>11</v>
      </c>
      <c r="B52" s="7" t="s">
        <v>225</v>
      </c>
      <c r="C52" s="7" t="s">
        <v>187</v>
      </c>
      <c r="D52" s="7"/>
    </row>
    <row r="53" spans="1:4" ht="13.8" thickBot="1" x14ac:dyDescent="0.25">
      <c r="A53" s="7">
        <v>12</v>
      </c>
      <c r="B53" s="7" t="s">
        <v>225</v>
      </c>
      <c r="C53" s="11" t="s">
        <v>115</v>
      </c>
      <c r="D53" s="11">
        <v>15000</v>
      </c>
    </row>
    <row r="54" spans="1:4" ht="13.8" thickTop="1" x14ac:dyDescent="0.2">
      <c r="D54" s="12">
        <v>188000</v>
      </c>
    </row>
  </sheetData>
  <phoneticPr fontId="1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kumi</vt:lpstr>
      <vt:lpstr>組合せ原簿</vt:lpstr>
      <vt:lpstr>参加費</vt:lpstr>
      <vt:lpstr>kumi!Print_Area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mura</dc:creator>
  <cp:lastModifiedBy>mura</cp:lastModifiedBy>
  <cp:lastPrinted>2025-05-13T09:51:17Z</cp:lastPrinted>
  <dcterms:created xsi:type="dcterms:W3CDTF">2023-04-24T03:52:22Z</dcterms:created>
  <dcterms:modified xsi:type="dcterms:W3CDTF">2025-05-13T09:51:51Z</dcterms:modified>
</cp:coreProperties>
</file>